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0" i="1" l="1"/>
  <c r="F40" i="1"/>
  <c r="G5" i="1"/>
  <c r="F5" i="1"/>
  <c r="J40" i="1" l="1"/>
  <c r="J5" i="1"/>
  <c r="J8" i="1"/>
  <c r="J73" i="1" l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7" i="1"/>
  <c r="J6" i="1"/>
</calcChain>
</file>

<file path=xl/sharedStrings.xml><?xml version="1.0" encoding="utf-8"?>
<sst xmlns="http://schemas.openxmlformats.org/spreadsheetml/2006/main" count="368" uniqueCount="123">
  <si>
    <t>количество жителей, проживающих в многоквартирном доме</t>
  </si>
  <si>
    <t>х</t>
  </si>
  <si>
    <t>Воробьева</t>
  </si>
  <si>
    <t>Колхозная</t>
  </si>
  <si>
    <t>Коминтерна</t>
  </si>
  <si>
    <t>Коммуны</t>
  </si>
  <si>
    <t>Краснофлотская</t>
  </si>
  <si>
    <t>2а</t>
  </si>
  <si>
    <t>Перевозская</t>
  </si>
  <si>
    <t>14а</t>
  </si>
  <si>
    <t>16а</t>
  </si>
  <si>
    <t>18а</t>
  </si>
  <si>
    <t>20а</t>
  </si>
  <si>
    <t>Пионерский</t>
  </si>
  <si>
    <t>Свободы</t>
  </si>
  <si>
    <t>Северная</t>
  </si>
  <si>
    <t>Тимирязева</t>
  </si>
  <si>
    <t>1а</t>
  </si>
  <si>
    <t>2д</t>
  </si>
  <si>
    <t>Цветной</t>
  </si>
  <si>
    <t>Береговая</t>
  </si>
  <si>
    <t>Дальняя</t>
  </si>
  <si>
    <t>Железнодорожная</t>
  </si>
  <si>
    <t>4а</t>
  </si>
  <si>
    <t>Первомайская</t>
  </si>
  <si>
    <t>Пушкина</t>
  </si>
  <si>
    <t>47а</t>
  </si>
  <si>
    <t>97а</t>
  </si>
  <si>
    <t>Сельская</t>
  </si>
  <si>
    <t>Фабричная</t>
  </si>
  <si>
    <t>5а</t>
  </si>
  <si>
    <t>6а</t>
  </si>
  <si>
    <t>Энергетиков</t>
  </si>
  <si>
    <t>Энтузиастов</t>
  </si>
  <si>
    <t>Южная</t>
  </si>
  <si>
    <t>Школьная</t>
  </si>
  <si>
    <t>Наличие водоразборных устройств и  санитарно-технического оборудования в местах общего       пользования многоквартирного дома, да/нет</t>
  </si>
  <si>
    <t>нет</t>
  </si>
  <si>
    <t>да</t>
  </si>
  <si>
    <t>от 1 до 5</t>
  </si>
  <si>
    <t>Фаленское городское поселение</t>
  </si>
  <si>
    <t>Медвеженское сельское поселение, п. Октябрьский</t>
  </si>
  <si>
    <t>Левановское сельское поселение д.Леваны</t>
  </si>
  <si>
    <t>общая площадь помещений, входящих в состав общего имущества в многоквартирных домах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</si>
  <si>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Фаленский муниципальный район Кировской области
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</si>
  <si>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</si>
  <si>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</si>
  <si>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</si>
  <si>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</si>
  <si>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</si>
  <si>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</si>
  <si>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</si>
  <si>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</si>
  <si>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</si>
  <si>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</si>
  <si>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</si>
  <si>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</si>
  <si>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</si>
  <si>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</si>
  <si>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</si>
  <si>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</si>
  <si>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</si>
  <si>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</si>
  <si>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</si>
  <si>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</si>
  <si>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</si>
  <si>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</si>
  <si>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</si>
  <si>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</si>
  <si>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</si>
  <si>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</si>
  <si>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</si>
  <si>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</si>
  <si>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</si>
  <si>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</si>
  <si>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</si>
  <si>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</si>
  <si>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</si>
  <si>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</si>
  <si>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</si>
  <si>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</si>
  <si>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</si>
  <si>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</si>
  <si>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</si>
  <si>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</si>
  <si>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</si>
  <si>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</si>
  <si>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</si>
  <si>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</si>
  <si>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</si>
  <si>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</si>
  <si>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</si>
  <si>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</si>
  <si>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</si>
  <si>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</si>
  <si>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</si>
  <si>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</si>
  <si>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</si>
  <si>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</si>
  <si>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</si>
  <si>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</si>
  <si>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</si>
  <si>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</si>
  <si>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</si>
  <si>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</si>
  <si>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</si>
  <si>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</si>
  <si>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</si>
  <si>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</si>
  <si>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</si>
  <si>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</si>
  <si>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</si>
  <si>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</si>
  <si>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Категория жилых помещений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</si>
  <si>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</si>
  <si>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</si>
  <si>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Этажность</t>
  </si>
  <si>
    <t>куб.метр в месяц на кв. метр общей площади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</si>
  <si>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</t>
  </si>
  <si>
    <t>Многоквартирные дома с централизованным холодным водоснабжением, без централизованного водоотведения, без водонагревателей, входящих в состав общего имущества многоквартирного дома</t>
  </si>
  <si>
    <t>Приложение 36</t>
  </si>
  <si>
    <t xml:space="preserve">                                                                                                     УТВЕРЖДЕНЫ
распоряжением министерства строительства и жилищно-коммунального хозяйства Кировской области
от                      № 
</t>
  </si>
  <si>
    <t>Норматив отведения сточных вод в целях содержания общего имущества в многоквартирном доме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</si>
</sst>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0" xfId="0" applyNumberFormat="1" applyFont="1" applyAlignment="1">
      <alignment horizontal="center" vertical="top"/>
    </xf>
    <xf numFmtId="49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5" fillId="0" borderId="0" xfId="0" applyFont="1" applyAlignment="1">
      <alignment horizontal="left" vertical="top" wrapText="1"/>
    </xf>
    <xf numFmtId="0" fontId="1" fillId="0" borderId="8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49" fontId="4" fillId="0" borderId="0" xfId="0" applyNumberFormat="1" applyFont="1" applyFill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"/>
  <sheetViews>
    <sheetView tabSelected="1" workbookViewId="0">
      <selection activeCell="K40" sqref="K40"/>
    </sheetView>
  </sheetViews>
  <sheetFormatPr defaultRowHeight="12.75" x14ac:dyDescent="0.25"/>
  <cols>
    <col min="1" max="1" width="9.140625" style="10"/>
    <col min="2" max="2" width="18.5703125" style="2" customWidth="1"/>
    <col min="3" max="3" width="17.42578125" style="1" customWidth="1"/>
    <col min="4" max="4" width="9.85546875" style="1" customWidth="1"/>
    <col min="5" max="5" width="12.28515625" style="1" customWidth="1"/>
    <col min="6" max="6" width="17.85546875" style="1" hidden="1" customWidth="1"/>
    <col min="7" max="7" width="10.28515625" style="1" hidden="1" customWidth="1"/>
    <col min="8" max="8" width="16.42578125" style="1" hidden="1" customWidth="1"/>
    <col min="9" max="9" width="11.85546875" style="1" customWidth="1"/>
    <col min="10" max="10" width="13.5703125" style="14" customWidth="1"/>
    <col min="11" max="11" width="13.42578125" style="14" customWidth="1"/>
    <col min="12" max="16384" width="9.140625" style="1"/>
  </cols>
  <sheetData>
    <row r="1" spans="1:16" ht="18.75" x14ac:dyDescent="0.25">
      <c r="H1" s="20"/>
      <c r="I1" s="20"/>
      <c r="J1" s="21" t="s">
        <v>120</v>
      </c>
      <c r="K1" s="21"/>
    </row>
    <row r="2" spans="1:16" s="17" customFormat="1" ht="178.5" customHeight="1" x14ac:dyDescent="0.25">
      <c r="A2" s="15"/>
      <c r="B2" s="16"/>
      <c r="C2" s="16"/>
      <c r="D2" s="16"/>
      <c r="E2" s="16"/>
      <c r="F2" s="16"/>
      <c r="G2" s="16"/>
      <c r="H2" s="22" t="s">
        <v>121</v>
      </c>
      <c r="I2" s="22"/>
      <c r="J2" s="22"/>
      <c r="K2" s="22"/>
    </row>
    <row r="3" spans="1:16" s="7" customFormat="1" ht="107.25" customHeight="1" x14ac:dyDescent="0.25">
      <c r="A3" s="23" t="s">
        <v>44</v>
      </c>
      <c r="B3" s="23"/>
      <c r="C3" s="23"/>
      <c r="D3" s="23"/>
      <c r="E3" s="23"/>
      <c r="F3" s="23"/>
      <c r="G3" s="23"/>
      <c r="H3" s="23"/>
      <c r="I3" s="23"/>
      <c r="J3" s="23"/>
      <c r="K3" s="23"/>
      <c r="P3" s="18"/>
    </row>
    <row r="4" spans="1:16" s="2" customFormat="1" ht="120" customHeight="1" x14ac:dyDescent="0.25">
      <c r="A4" s="8"/>
      <c r="B4" s="28" t="s">
        <v>113</v>
      </c>
      <c r="C4" s="29"/>
      <c r="D4" s="30"/>
      <c r="E4" s="4" t="s">
        <v>116</v>
      </c>
      <c r="F4" s="4" t="s">
        <v>43</v>
      </c>
      <c r="G4" s="4" t="s">
        <v>0</v>
      </c>
      <c r="H4" s="3" t="s">
        <v>36</v>
      </c>
      <c r="I4" s="3" t="s">
        <v>114</v>
      </c>
      <c r="J4" s="13" t="s">
        <v>115</v>
      </c>
      <c r="K4" s="13" t="s">
        <v>122</v>
      </c>
    </row>
    <row r="5" spans="1:16" ht="56.25" customHeight="1" x14ac:dyDescent="0.25">
      <c r="A5" s="9">
        <v>1</v>
      </c>
      <c r="B5" s="24" t="s">
        <v>118</v>
      </c>
      <c r="C5" s="24"/>
      <c r="D5" s="24"/>
      <c r="E5" s="4" t="s">
        <v>39</v>
      </c>
      <c r="F5" s="4">
        <f>SUM(SUM(F6:F39))</f>
        <v>4579.6000000000004</v>
      </c>
      <c r="G5" s="4">
        <f>SUM(SUM(G6:G39))</f>
        <v>925</v>
      </c>
      <c r="H5" s="4"/>
      <c r="I5" s="25" t="s">
        <v>117</v>
      </c>
      <c r="J5" s="13">
        <f>0.09*G5/F5</f>
        <v>1.8178443532186214E-2</v>
      </c>
      <c r="K5" s="13">
        <v>0.02</v>
      </c>
    </row>
    <row r="6" spans="1:16" ht="25.5" hidden="1" x14ac:dyDescent="0.25">
      <c r="A6" s="8" t="s">
        <v>45</v>
      </c>
      <c r="B6" s="11" t="s">
        <v>40</v>
      </c>
      <c r="C6" s="12" t="s">
        <v>2</v>
      </c>
      <c r="D6" s="12">
        <v>3</v>
      </c>
      <c r="E6" s="5">
        <v>2</v>
      </c>
      <c r="F6" s="5">
        <v>56</v>
      </c>
      <c r="G6" s="5">
        <v>17</v>
      </c>
      <c r="H6" s="5" t="s">
        <v>37</v>
      </c>
      <c r="I6" s="26"/>
      <c r="J6" s="13">
        <f>0.09*G6/F6</f>
        <v>2.7321428571428573E-2</v>
      </c>
      <c r="K6" s="13" t="s">
        <v>1</v>
      </c>
    </row>
    <row r="7" spans="1:16" ht="25.5" hidden="1" x14ac:dyDescent="0.25">
      <c r="A7" s="8" t="s">
        <v>46</v>
      </c>
      <c r="B7" s="11" t="s">
        <v>40</v>
      </c>
      <c r="C7" s="12" t="s">
        <v>2</v>
      </c>
      <c r="D7" s="12">
        <v>30</v>
      </c>
      <c r="E7" s="5">
        <v>2</v>
      </c>
      <c r="F7" s="5">
        <v>42</v>
      </c>
      <c r="G7" s="5">
        <v>12</v>
      </c>
      <c r="H7" s="5" t="s">
        <v>37</v>
      </c>
      <c r="I7" s="26"/>
      <c r="J7" s="13">
        <f t="shared" ref="J7:J70" si="0">0.09*G7/F7</f>
        <v>2.5714285714285717E-2</v>
      </c>
      <c r="K7" s="13" t="s">
        <v>1</v>
      </c>
    </row>
    <row r="8" spans="1:16" ht="25.5" hidden="1" x14ac:dyDescent="0.25">
      <c r="A8" s="8" t="s">
        <v>47</v>
      </c>
      <c r="B8" s="11" t="s">
        <v>40</v>
      </c>
      <c r="C8" s="12" t="s">
        <v>2</v>
      </c>
      <c r="D8" s="12">
        <v>28</v>
      </c>
      <c r="E8" s="5">
        <v>2</v>
      </c>
      <c r="F8" s="5">
        <v>41.8</v>
      </c>
      <c r="G8" s="5">
        <v>15</v>
      </c>
      <c r="H8" s="5" t="s">
        <v>37</v>
      </c>
      <c r="I8" s="26"/>
      <c r="J8" s="13">
        <f t="shared" si="0"/>
        <v>3.2296650717703351E-2</v>
      </c>
      <c r="K8" s="13" t="s">
        <v>1</v>
      </c>
    </row>
    <row r="9" spans="1:16" ht="25.5" hidden="1" x14ac:dyDescent="0.25">
      <c r="A9" s="8" t="s">
        <v>48</v>
      </c>
      <c r="B9" s="11" t="s">
        <v>40</v>
      </c>
      <c r="C9" s="12" t="s">
        <v>2</v>
      </c>
      <c r="D9" s="12">
        <v>32</v>
      </c>
      <c r="E9" s="5">
        <v>2</v>
      </c>
      <c r="F9" s="5">
        <v>63.4</v>
      </c>
      <c r="G9" s="5">
        <v>25</v>
      </c>
      <c r="H9" s="5" t="s">
        <v>37</v>
      </c>
      <c r="I9" s="26"/>
      <c r="J9" s="13">
        <f t="shared" si="0"/>
        <v>3.5488958990536279E-2</v>
      </c>
      <c r="K9" s="13" t="s">
        <v>1</v>
      </c>
    </row>
    <row r="10" spans="1:16" ht="25.5" hidden="1" x14ac:dyDescent="0.25">
      <c r="A10" s="8" t="s">
        <v>49</v>
      </c>
      <c r="B10" s="11" t="s">
        <v>40</v>
      </c>
      <c r="C10" s="12" t="s">
        <v>3</v>
      </c>
      <c r="D10" s="12">
        <v>4</v>
      </c>
      <c r="E10" s="5">
        <v>2</v>
      </c>
      <c r="F10" s="5">
        <v>74</v>
      </c>
      <c r="G10" s="5">
        <v>24</v>
      </c>
      <c r="H10" s="5" t="s">
        <v>37</v>
      </c>
      <c r="I10" s="26"/>
      <c r="J10" s="13">
        <f t="shared" si="0"/>
        <v>2.9189189189189189E-2</v>
      </c>
      <c r="K10" s="13" t="s">
        <v>1</v>
      </c>
    </row>
    <row r="11" spans="1:16" ht="25.5" hidden="1" x14ac:dyDescent="0.25">
      <c r="A11" s="8" t="s">
        <v>50</v>
      </c>
      <c r="B11" s="11" t="s">
        <v>40</v>
      </c>
      <c r="C11" s="12" t="s">
        <v>4</v>
      </c>
      <c r="D11" s="12">
        <v>5</v>
      </c>
      <c r="E11" s="5">
        <v>2</v>
      </c>
      <c r="F11" s="5">
        <v>52.8</v>
      </c>
      <c r="G11" s="5">
        <v>24</v>
      </c>
      <c r="H11" s="5" t="s">
        <v>37</v>
      </c>
      <c r="I11" s="26"/>
      <c r="J11" s="13">
        <f t="shared" si="0"/>
        <v>4.0909090909090916E-2</v>
      </c>
      <c r="K11" s="13" t="s">
        <v>1</v>
      </c>
    </row>
    <row r="12" spans="1:16" ht="25.5" hidden="1" x14ac:dyDescent="0.25">
      <c r="A12" s="8" t="s">
        <v>51</v>
      </c>
      <c r="B12" s="11" t="s">
        <v>40</v>
      </c>
      <c r="C12" s="12" t="s">
        <v>5</v>
      </c>
      <c r="D12" s="12">
        <v>33</v>
      </c>
      <c r="E12" s="5">
        <v>3</v>
      </c>
      <c r="F12" s="5">
        <v>391.7</v>
      </c>
      <c r="G12" s="5">
        <v>35</v>
      </c>
      <c r="H12" s="5" t="s">
        <v>37</v>
      </c>
      <c r="I12" s="26"/>
      <c r="J12" s="13">
        <f t="shared" si="0"/>
        <v>8.0418687771253508E-3</v>
      </c>
      <c r="K12" s="13" t="s">
        <v>1</v>
      </c>
    </row>
    <row r="13" spans="1:16" ht="25.5" hidden="1" x14ac:dyDescent="0.25">
      <c r="A13" s="8" t="s">
        <v>52</v>
      </c>
      <c r="B13" s="11" t="s">
        <v>40</v>
      </c>
      <c r="C13" s="12" t="s">
        <v>6</v>
      </c>
      <c r="D13" s="12">
        <v>2</v>
      </c>
      <c r="E13" s="5">
        <v>2</v>
      </c>
      <c r="F13" s="5">
        <v>83.2</v>
      </c>
      <c r="G13" s="5">
        <v>34</v>
      </c>
      <c r="H13" s="5" t="s">
        <v>38</v>
      </c>
      <c r="I13" s="26"/>
      <c r="J13" s="13">
        <f t="shared" si="0"/>
        <v>3.6778846153846155E-2</v>
      </c>
      <c r="K13" s="13" t="s">
        <v>1</v>
      </c>
    </row>
    <row r="14" spans="1:16" ht="25.5" hidden="1" x14ac:dyDescent="0.25">
      <c r="A14" s="8" t="s">
        <v>53</v>
      </c>
      <c r="B14" s="11" t="s">
        <v>40</v>
      </c>
      <c r="C14" s="12" t="s">
        <v>6</v>
      </c>
      <c r="D14" s="12" t="s">
        <v>7</v>
      </c>
      <c r="E14" s="5">
        <v>2</v>
      </c>
      <c r="F14" s="5">
        <v>82.9</v>
      </c>
      <c r="G14" s="5">
        <v>28</v>
      </c>
      <c r="H14" s="5" t="s">
        <v>38</v>
      </c>
      <c r="I14" s="26"/>
      <c r="J14" s="13">
        <f t="shared" si="0"/>
        <v>3.0398069963811818E-2</v>
      </c>
      <c r="K14" s="13" t="s">
        <v>1</v>
      </c>
    </row>
    <row r="15" spans="1:16" ht="25.5" hidden="1" x14ac:dyDescent="0.25">
      <c r="A15" s="8" t="s">
        <v>54</v>
      </c>
      <c r="B15" s="11" t="s">
        <v>40</v>
      </c>
      <c r="C15" s="12" t="s">
        <v>8</v>
      </c>
      <c r="D15" s="12">
        <v>14</v>
      </c>
      <c r="E15" s="5">
        <v>2</v>
      </c>
      <c r="F15" s="5">
        <v>74.400000000000006</v>
      </c>
      <c r="G15" s="5">
        <v>27</v>
      </c>
      <c r="H15" s="5" t="s">
        <v>38</v>
      </c>
      <c r="I15" s="26"/>
      <c r="J15" s="13">
        <f t="shared" si="0"/>
        <v>3.2661290322580638E-2</v>
      </c>
      <c r="K15" s="13" t="s">
        <v>1</v>
      </c>
    </row>
    <row r="16" spans="1:16" ht="25.5" hidden="1" x14ac:dyDescent="0.25">
      <c r="A16" s="8" t="s">
        <v>55</v>
      </c>
      <c r="B16" s="11" t="s">
        <v>40</v>
      </c>
      <c r="C16" s="12" t="s">
        <v>8</v>
      </c>
      <c r="D16" s="12" t="s">
        <v>9</v>
      </c>
      <c r="E16" s="5">
        <v>2</v>
      </c>
      <c r="F16" s="5">
        <v>80.599999999999994</v>
      </c>
      <c r="G16" s="5">
        <v>34</v>
      </c>
      <c r="H16" s="5" t="s">
        <v>38</v>
      </c>
      <c r="I16" s="26"/>
      <c r="J16" s="13">
        <f t="shared" si="0"/>
        <v>3.796526054590571E-2</v>
      </c>
      <c r="K16" s="13" t="s">
        <v>1</v>
      </c>
    </row>
    <row r="17" spans="1:11" ht="25.5" hidden="1" x14ac:dyDescent="0.25">
      <c r="A17" s="8" t="s">
        <v>56</v>
      </c>
      <c r="B17" s="11" t="s">
        <v>40</v>
      </c>
      <c r="C17" s="12" t="s">
        <v>8</v>
      </c>
      <c r="D17" s="12">
        <v>16</v>
      </c>
      <c r="E17" s="5">
        <v>3</v>
      </c>
      <c r="F17" s="5">
        <v>393.8</v>
      </c>
      <c r="G17" s="5">
        <v>28</v>
      </c>
      <c r="H17" s="5" t="s">
        <v>38</v>
      </c>
      <c r="I17" s="26"/>
      <c r="J17" s="13">
        <f t="shared" si="0"/>
        <v>6.3991874047739971E-3</v>
      </c>
      <c r="K17" s="13" t="s">
        <v>1</v>
      </c>
    </row>
    <row r="18" spans="1:11" ht="25.5" hidden="1" x14ac:dyDescent="0.25">
      <c r="A18" s="8" t="s">
        <v>57</v>
      </c>
      <c r="B18" s="11" t="s">
        <v>40</v>
      </c>
      <c r="C18" s="12" t="s">
        <v>8</v>
      </c>
      <c r="D18" s="12" t="s">
        <v>10</v>
      </c>
      <c r="E18" s="5">
        <v>3</v>
      </c>
      <c r="F18" s="5">
        <v>383.8</v>
      </c>
      <c r="G18" s="5">
        <v>29</v>
      </c>
      <c r="H18" s="5" t="s">
        <v>38</v>
      </c>
      <c r="I18" s="26"/>
      <c r="J18" s="13">
        <f t="shared" si="0"/>
        <v>6.8004168837936417E-3</v>
      </c>
      <c r="K18" s="13" t="s">
        <v>1</v>
      </c>
    </row>
    <row r="19" spans="1:11" ht="25.5" hidden="1" x14ac:dyDescent="0.25">
      <c r="A19" s="8" t="s">
        <v>58</v>
      </c>
      <c r="B19" s="11" t="s">
        <v>40</v>
      </c>
      <c r="C19" s="12" t="s">
        <v>8</v>
      </c>
      <c r="D19" s="12">
        <v>18</v>
      </c>
      <c r="E19" s="5">
        <v>3</v>
      </c>
      <c r="F19" s="5">
        <v>393.8</v>
      </c>
      <c r="G19" s="5">
        <v>22</v>
      </c>
      <c r="H19" s="5" t="s">
        <v>38</v>
      </c>
      <c r="I19" s="26"/>
      <c r="J19" s="13">
        <f t="shared" si="0"/>
        <v>5.0279329608938546E-3</v>
      </c>
      <c r="K19" s="13" t="s">
        <v>1</v>
      </c>
    </row>
    <row r="20" spans="1:11" ht="25.5" hidden="1" x14ac:dyDescent="0.25">
      <c r="A20" s="8" t="s">
        <v>59</v>
      </c>
      <c r="B20" s="11" t="s">
        <v>40</v>
      </c>
      <c r="C20" s="12" t="s">
        <v>8</v>
      </c>
      <c r="D20" s="12" t="s">
        <v>11</v>
      </c>
      <c r="E20" s="5">
        <v>3</v>
      </c>
      <c r="F20" s="5">
        <v>393.8</v>
      </c>
      <c r="G20" s="5">
        <v>36</v>
      </c>
      <c r="H20" s="5" t="s">
        <v>38</v>
      </c>
      <c r="I20" s="26"/>
      <c r="J20" s="13">
        <f t="shared" si="0"/>
        <v>8.2275266632808527E-3</v>
      </c>
      <c r="K20" s="13" t="s">
        <v>1</v>
      </c>
    </row>
    <row r="21" spans="1:11" ht="25.5" hidden="1" x14ac:dyDescent="0.25">
      <c r="A21" s="8" t="s">
        <v>60</v>
      </c>
      <c r="B21" s="11" t="s">
        <v>40</v>
      </c>
      <c r="C21" s="12" t="s">
        <v>8</v>
      </c>
      <c r="D21" s="12">
        <v>20</v>
      </c>
      <c r="E21" s="5">
        <v>2</v>
      </c>
      <c r="F21" s="5">
        <v>70.8</v>
      </c>
      <c r="G21" s="5">
        <v>48</v>
      </c>
      <c r="H21" s="5" t="s">
        <v>38</v>
      </c>
      <c r="I21" s="26"/>
      <c r="J21" s="13">
        <f t="shared" si="0"/>
        <v>6.1016949152542382E-2</v>
      </c>
      <c r="K21" s="13" t="s">
        <v>1</v>
      </c>
    </row>
    <row r="22" spans="1:11" ht="25.5" hidden="1" x14ac:dyDescent="0.25">
      <c r="A22" s="8" t="s">
        <v>61</v>
      </c>
      <c r="B22" s="11" t="s">
        <v>40</v>
      </c>
      <c r="C22" s="12" t="s">
        <v>8</v>
      </c>
      <c r="D22" s="12" t="s">
        <v>12</v>
      </c>
      <c r="E22" s="5">
        <v>2</v>
      </c>
      <c r="F22" s="5">
        <v>73.099999999999994</v>
      </c>
      <c r="G22" s="5">
        <v>38</v>
      </c>
      <c r="H22" s="5" t="s">
        <v>38</v>
      </c>
      <c r="I22" s="26"/>
      <c r="J22" s="13">
        <f t="shared" si="0"/>
        <v>4.6785225718194254E-2</v>
      </c>
      <c r="K22" s="13" t="s">
        <v>1</v>
      </c>
    </row>
    <row r="23" spans="1:11" ht="25.5" hidden="1" x14ac:dyDescent="0.25">
      <c r="A23" s="8" t="s">
        <v>62</v>
      </c>
      <c r="B23" s="11" t="s">
        <v>40</v>
      </c>
      <c r="C23" s="12" t="s">
        <v>13</v>
      </c>
      <c r="D23" s="12">
        <v>1</v>
      </c>
      <c r="E23" s="5">
        <v>2</v>
      </c>
      <c r="F23" s="5">
        <v>78.400000000000006</v>
      </c>
      <c r="G23" s="5">
        <v>27</v>
      </c>
      <c r="H23" s="5" t="s">
        <v>38</v>
      </c>
      <c r="I23" s="26"/>
      <c r="J23" s="13">
        <f t="shared" si="0"/>
        <v>3.0994897959183667E-2</v>
      </c>
      <c r="K23" s="13" t="s">
        <v>1</v>
      </c>
    </row>
    <row r="24" spans="1:11" ht="25.5" hidden="1" x14ac:dyDescent="0.25">
      <c r="A24" s="8" t="s">
        <v>63</v>
      </c>
      <c r="B24" s="11" t="s">
        <v>40</v>
      </c>
      <c r="C24" s="12" t="s">
        <v>13</v>
      </c>
      <c r="D24" s="12">
        <v>6</v>
      </c>
      <c r="E24" s="5">
        <v>2</v>
      </c>
      <c r="F24" s="5">
        <v>107.8</v>
      </c>
      <c r="G24" s="5">
        <v>20</v>
      </c>
      <c r="H24" s="5" t="s">
        <v>37</v>
      </c>
      <c r="I24" s="26"/>
      <c r="J24" s="13">
        <f t="shared" si="0"/>
        <v>1.6697588126159554E-2</v>
      </c>
      <c r="K24" s="13" t="s">
        <v>1</v>
      </c>
    </row>
    <row r="25" spans="1:11" ht="25.5" hidden="1" x14ac:dyDescent="0.25">
      <c r="A25" s="8" t="s">
        <v>64</v>
      </c>
      <c r="B25" s="11" t="s">
        <v>40</v>
      </c>
      <c r="C25" s="12" t="s">
        <v>14</v>
      </c>
      <c r="D25" s="12">
        <v>55</v>
      </c>
      <c r="E25" s="5">
        <v>2</v>
      </c>
      <c r="F25" s="5">
        <v>39.700000000000003</v>
      </c>
      <c r="G25" s="5">
        <v>11</v>
      </c>
      <c r="H25" s="5" t="s">
        <v>38</v>
      </c>
      <c r="I25" s="26"/>
      <c r="J25" s="13">
        <f t="shared" si="0"/>
        <v>2.4937027707808562E-2</v>
      </c>
      <c r="K25" s="13" t="s">
        <v>1</v>
      </c>
    </row>
    <row r="26" spans="1:11" ht="25.5" hidden="1" x14ac:dyDescent="0.25">
      <c r="A26" s="8" t="s">
        <v>65</v>
      </c>
      <c r="B26" s="11" t="s">
        <v>40</v>
      </c>
      <c r="C26" s="12" t="s">
        <v>15</v>
      </c>
      <c r="D26" s="12">
        <v>10</v>
      </c>
      <c r="E26" s="5">
        <v>2</v>
      </c>
      <c r="F26" s="5">
        <v>62.3</v>
      </c>
      <c r="G26" s="5">
        <v>26</v>
      </c>
      <c r="H26" s="5" t="s">
        <v>37</v>
      </c>
      <c r="I26" s="26"/>
      <c r="J26" s="13">
        <f t="shared" si="0"/>
        <v>3.756019261637239E-2</v>
      </c>
      <c r="K26" s="13" t="s">
        <v>1</v>
      </c>
    </row>
    <row r="27" spans="1:11" ht="25.5" hidden="1" x14ac:dyDescent="0.25">
      <c r="A27" s="8" t="s">
        <v>66</v>
      </c>
      <c r="B27" s="11" t="s">
        <v>40</v>
      </c>
      <c r="C27" s="12" t="s">
        <v>15</v>
      </c>
      <c r="D27" s="12">
        <v>12</v>
      </c>
      <c r="E27" s="5">
        <v>2</v>
      </c>
      <c r="F27" s="5">
        <v>60.8</v>
      </c>
      <c r="G27" s="5">
        <v>27</v>
      </c>
      <c r="H27" s="5" t="s">
        <v>37</v>
      </c>
      <c r="I27" s="26"/>
      <c r="J27" s="13">
        <f t="shared" si="0"/>
        <v>3.9967105263157894E-2</v>
      </c>
      <c r="K27" s="13" t="s">
        <v>1</v>
      </c>
    </row>
    <row r="28" spans="1:11" ht="25.5" hidden="1" x14ac:dyDescent="0.25">
      <c r="A28" s="8" t="s">
        <v>67</v>
      </c>
      <c r="B28" s="11" t="s">
        <v>40</v>
      </c>
      <c r="C28" s="12" t="s">
        <v>15</v>
      </c>
      <c r="D28" s="12">
        <v>14</v>
      </c>
      <c r="E28" s="5">
        <v>2</v>
      </c>
      <c r="F28" s="5">
        <v>65.599999999999994</v>
      </c>
      <c r="G28" s="5">
        <v>25</v>
      </c>
      <c r="H28" s="5" t="s">
        <v>37</v>
      </c>
      <c r="I28" s="26"/>
      <c r="J28" s="13">
        <f t="shared" si="0"/>
        <v>3.4298780487804881E-2</v>
      </c>
      <c r="K28" s="13" t="s">
        <v>1</v>
      </c>
    </row>
    <row r="29" spans="1:11" ht="25.5" hidden="1" x14ac:dyDescent="0.25">
      <c r="A29" s="8" t="s">
        <v>68</v>
      </c>
      <c r="B29" s="11" t="s">
        <v>40</v>
      </c>
      <c r="C29" s="12" t="s">
        <v>15</v>
      </c>
      <c r="D29" s="12">
        <v>16</v>
      </c>
      <c r="E29" s="5">
        <v>2</v>
      </c>
      <c r="F29" s="5">
        <v>56.4</v>
      </c>
      <c r="G29" s="5">
        <v>23</v>
      </c>
      <c r="H29" s="5" t="s">
        <v>37</v>
      </c>
      <c r="I29" s="26"/>
      <c r="J29" s="13">
        <f t="shared" si="0"/>
        <v>3.6702127659574466E-2</v>
      </c>
      <c r="K29" s="13" t="s">
        <v>1</v>
      </c>
    </row>
    <row r="30" spans="1:11" ht="25.5" hidden="1" x14ac:dyDescent="0.25">
      <c r="A30" s="8" t="s">
        <v>69</v>
      </c>
      <c r="B30" s="11" t="s">
        <v>40</v>
      </c>
      <c r="C30" s="12" t="s">
        <v>15</v>
      </c>
      <c r="D30" s="12">
        <v>19</v>
      </c>
      <c r="E30" s="5">
        <v>2</v>
      </c>
      <c r="F30" s="5">
        <v>63.9</v>
      </c>
      <c r="G30" s="5">
        <v>20</v>
      </c>
      <c r="H30" s="5" t="s">
        <v>37</v>
      </c>
      <c r="I30" s="26"/>
      <c r="J30" s="13">
        <f t="shared" si="0"/>
        <v>2.8169014084507039E-2</v>
      </c>
      <c r="K30" s="13" t="s">
        <v>1</v>
      </c>
    </row>
    <row r="31" spans="1:11" ht="25.5" hidden="1" x14ac:dyDescent="0.25">
      <c r="A31" s="8" t="s">
        <v>70</v>
      </c>
      <c r="B31" s="11" t="s">
        <v>40</v>
      </c>
      <c r="C31" s="12" t="s">
        <v>16</v>
      </c>
      <c r="D31" s="12">
        <v>1</v>
      </c>
      <c r="E31" s="5">
        <v>2</v>
      </c>
      <c r="F31" s="5">
        <v>47.6</v>
      </c>
      <c r="G31" s="5">
        <v>25</v>
      </c>
      <c r="H31" s="5" t="s">
        <v>38</v>
      </c>
      <c r="I31" s="26"/>
      <c r="J31" s="13">
        <f t="shared" si="0"/>
        <v>4.7268907563025209E-2</v>
      </c>
      <c r="K31" s="13" t="s">
        <v>1</v>
      </c>
    </row>
    <row r="32" spans="1:11" ht="25.5" hidden="1" x14ac:dyDescent="0.25">
      <c r="A32" s="8" t="s">
        <v>71</v>
      </c>
      <c r="B32" s="11" t="s">
        <v>40</v>
      </c>
      <c r="C32" s="12" t="s">
        <v>16</v>
      </c>
      <c r="D32" s="12" t="s">
        <v>17</v>
      </c>
      <c r="E32" s="5">
        <v>2</v>
      </c>
      <c r="F32" s="5">
        <v>59.4</v>
      </c>
      <c r="G32" s="5">
        <v>26</v>
      </c>
      <c r="H32" s="5" t="s">
        <v>38</v>
      </c>
      <c r="I32" s="26"/>
      <c r="J32" s="13">
        <f t="shared" si="0"/>
        <v>3.9393939393939391E-2</v>
      </c>
      <c r="K32" s="13" t="s">
        <v>1</v>
      </c>
    </row>
    <row r="33" spans="1:11" ht="25.5" hidden="1" x14ac:dyDescent="0.25">
      <c r="A33" s="8" t="s">
        <v>72</v>
      </c>
      <c r="B33" s="11" t="s">
        <v>40</v>
      </c>
      <c r="C33" s="12" t="s">
        <v>16</v>
      </c>
      <c r="D33" s="12">
        <v>18</v>
      </c>
      <c r="E33" s="5">
        <v>2</v>
      </c>
      <c r="F33" s="5">
        <v>83.3</v>
      </c>
      <c r="G33" s="5">
        <v>33</v>
      </c>
      <c r="H33" s="5" t="s">
        <v>37</v>
      </c>
      <c r="I33" s="26"/>
      <c r="J33" s="13">
        <f t="shared" si="0"/>
        <v>3.5654261704681868E-2</v>
      </c>
      <c r="K33" s="13" t="s">
        <v>1</v>
      </c>
    </row>
    <row r="34" spans="1:11" ht="25.5" hidden="1" x14ac:dyDescent="0.25">
      <c r="A34" s="8" t="s">
        <v>73</v>
      </c>
      <c r="B34" s="11" t="s">
        <v>40</v>
      </c>
      <c r="C34" s="12" t="s">
        <v>16</v>
      </c>
      <c r="D34" s="12">
        <v>2</v>
      </c>
      <c r="E34" s="5">
        <v>2</v>
      </c>
      <c r="F34" s="5">
        <v>336.5</v>
      </c>
      <c r="G34" s="5">
        <v>16</v>
      </c>
      <c r="H34" s="5" t="s">
        <v>37</v>
      </c>
      <c r="I34" s="26"/>
      <c r="J34" s="13">
        <f t="shared" si="0"/>
        <v>4.2793462109955421E-3</v>
      </c>
      <c r="K34" s="13" t="s">
        <v>1</v>
      </c>
    </row>
    <row r="35" spans="1:11" ht="25.5" hidden="1" x14ac:dyDescent="0.25">
      <c r="A35" s="8" t="s">
        <v>74</v>
      </c>
      <c r="B35" s="11" t="s">
        <v>40</v>
      </c>
      <c r="C35" s="12" t="s">
        <v>16</v>
      </c>
      <c r="D35" s="12" t="s">
        <v>18</v>
      </c>
      <c r="E35" s="5">
        <v>3</v>
      </c>
      <c r="F35" s="5">
        <v>440.4</v>
      </c>
      <c r="G35" s="5">
        <v>64</v>
      </c>
      <c r="H35" s="5" t="s">
        <v>37</v>
      </c>
      <c r="I35" s="26"/>
      <c r="J35" s="13">
        <f t="shared" si="0"/>
        <v>1.3079019073569483E-2</v>
      </c>
      <c r="K35" s="13" t="s">
        <v>1</v>
      </c>
    </row>
    <row r="36" spans="1:11" ht="25.5" hidden="1" x14ac:dyDescent="0.25">
      <c r="A36" s="8" t="s">
        <v>75</v>
      </c>
      <c r="B36" s="11" t="s">
        <v>40</v>
      </c>
      <c r="C36" s="12" t="s">
        <v>16</v>
      </c>
      <c r="D36" s="12">
        <v>3</v>
      </c>
      <c r="E36" s="5">
        <v>2</v>
      </c>
      <c r="F36" s="5">
        <v>69.7</v>
      </c>
      <c r="G36" s="5">
        <v>17</v>
      </c>
      <c r="H36" s="5" t="s">
        <v>37</v>
      </c>
      <c r="I36" s="26"/>
      <c r="J36" s="13">
        <f t="shared" si="0"/>
        <v>2.1951219512195121E-2</v>
      </c>
      <c r="K36" s="13" t="s">
        <v>1</v>
      </c>
    </row>
    <row r="37" spans="1:11" ht="25.5" hidden="1" x14ac:dyDescent="0.25">
      <c r="A37" s="8" t="s">
        <v>76</v>
      </c>
      <c r="B37" s="11" t="s">
        <v>40</v>
      </c>
      <c r="C37" s="12" t="s">
        <v>19</v>
      </c>
      <c r="D37" s="12">
        <v>2</v>
      </c>
      <c r="E37" s="5">
        <v>2</v>
      </c>
      <c r="F37" s="5">
        <v>87.9</v>
      </c>
      <c r="G37" s="5">
        <v>18</v>
      </c>
      <c r="H37" s="5" t="s">
        <v>37</v>
      </c>
      <c r="I37" s="26"/>
      <c r="J37" s="13">
        <f t="shared" si="0"/>
        <v>1.8430034129692831E-2</v>
      </c>
      <c r="K37" s="13" t="s">
        <v>1</v>
      </c>
    </row>
    <row r="38" spans="1:11" ht="38.25" hidden="1" x14ac:dyDescent="0.25">
      <c r="A38" s="8" t="s">
        <v>77</v>
      </c>
      <c r="B38" s="11" t="s">
        <v>41</v>
      </c>
      <c r="C38" s="12" t="s">
        <v>35</v>
      </c>
      <c r="D38" s="12">
        <v>27</v>
      </c>
      <c r="E38" s="5">
        <v>2</v>
      </c>
      <c r="F38" s="5">
        <v>76</v>
      </c>
      <c r="G38" s="5">
        <v>39</v>
      </c>
      <c r="H38" s="5" t="s">
        <v>37</v>
      </c>
      <c r="I38" s="26"/>
      <c r="J38" s="13">
        <f t="shared" si="0"/>
        <v>4.6184210526315786E-2</v>
      </c>
      <c r="K38" s="13" t="s">
        <v>1</v>
      </c>
    </row>
    <row r="39" spans="1:11" ht="38.25" hidden="1" x14ac:dyDescent="0.25">
      <c r="A39" s="8" t="s">
        <v>78</v>
      </c>
      <c r="B39" s="11" t="s">
        <v>41</v>
      </c>
      <c r="C39" s="12" t="s">
        <v>35</v>
      </c>
      <c r="D39" s="12">
        <v>28</v>
      </c>
      <c r="E39" s="5">
        <v>2</v>
      </c>
      <c r="F39" s="5">
        <v>92</v>
      </c>
      <c r="G39" s="5">
        <v>32</v>
      </c>
      <c r="H39" s="5" t="s">
        <v>37</v>
      </c>
      <c r="I39" s="27"/>
      <c r="J39" s="13">
        <f t="shared" si="0"/>
        <v>3.1304347826086952E-2</v>
      </c>
      <c r="K39" s="13" t="s">
        <v>1</v>
      </c>
    </row>
    <row r="40" spans="1:11" s="6" customFormat="1" ht="60" customHeight="1" x14ac:dyDescent="0.25">
      <c r="A40" s="9" t="s">
        <v>79</v>
      </c>
      <c r="B40" s="24" t="s">
        <v>119</v>
      </c>
      <c r="C40" s="24"/>
      <c r="D40" s="24"/>
      <c r="E40" s="4" t="s">
        <v>39</v>
      </c>
      <c r="F40" s="4">
        <f>SUM(F41:F73)</f>
        <v>2518.9</v>
      </c>
      <c r="G40" s="4">
        <f>SUM(G41:G73)</f>
        <v>589</v>
      </c>
      <c r="H40" s="4"/>
      <c r="I40" s="4" t="s">
        <v>117</v>
      </c>
      <c r="J40" s="13">
        <f t="shared" si="0"/>
        <v>2.1044900551828179E-2</v>
      </c>
      <c r="K40" s="13" t="s">
        <v>1</v>
      </c>
    </row>
    <row r="41" spans="1:11" ht="25.5" hidden="1" customHeight="1" x14ac:dyDescent="0.25">
      <c r="A41" s="8" t="s">
        <v>80</v>
      </c>
      <c r="B41" s="4" t="s">
        <v>40</v>
      </c>
      <c r="C41" s="5" t="s">
        <v>20</v>
      </c>
      <c r="D41" s="5">
        <v>5</v>
      </c>
      <c r="E41" s="5">
        <v>2</v>
      </c>
      <c r="F41" s="5">
        <v>64</v>
      </c>
      <c r="G41" s="5">
        <v>18</v>
      </c>
      <c r="H41" s="5" t="s">
        <v>37</v>
      </c>
      <c r="I41" s="4"/>
      <c r="J41" s="13">
        <f t="shared" si="0"/>
        <v>2.5312499999999998E-2</v>
      </c>
      <c r="K41" s="13" t="s">
        <v>1</v>
      </c>
    </row>
    <row r="42" spans="1:11" ht="25.5" hidden="1" customHeight="1" x14ac:dyDescent="0.25">
      <c r="A42" s="9" t="s">
        <v>81</v>
      </c>
      <c r="B42" s="4" t="s">
        <v>40</v>
      </c>
      <c r="C42" s="5" t="s">
        <v>20</v>
      </c>
      <c r="D42" s="5">
        <v>13</v>
      </c>
      <c r="E42" s="5">
        <v>2</v>
      </c>
      <c r="F42" s="5">
        <v>76.2</v>
      </c>
      <c r="G42" s="5">
        <v>41</v>
      </c>
      <c r="H42" s="5" t="s">
        <v>37</v>
      </c>
      <c r="I42" s="4"/>
      <c r="J42" s="13">
        <f t="shared" si="0"/>
        <v>4.8425196850393697E-2</v>
      </c>
      <c r="K42" s="13" t="s">
        <v>1</v>
      </c>
    </row>
    <row r="43" spans="1:11" ht="25.5" hidden="1" customHeight="1" x14ac:dyDescent="0.25">
      <c r="A43" s="8" t="s">
        <v>82</v>
      </c>
      <c r="B43" s="4" t="s">
        <v>40</v>
      </c>
      <c r="C43" s="5" t="s">
        <v>21</v>
      </c>
      <c r="D43" s="5">
        <v>8</v>
      </c>
      <c r="E43" s="5">
        <v>2</v>
      </c>
      <c r="F43" s="5">
        <v>28.7</v>
      </c>
      <c r="G43" s="5">
        <v>12</v>
      </c>
      <c r="H43" s="5" t="s">
        <v>37</v>
      </c>
      <c r="I43" s="4"/>
      <c r="J43" s="13">
        <f t="shared" si="0"/>
        <v>3.7630662020905925E-2</v>
      </c>
      <c r="K43" s="13" t="s">
        <v>1</v>
      </c>
    </row>
    <row r="44" spans="1:11" ht="25.5" hidden="1" customHeight="1" x14ac:dyDescent="0.25">
      <c r="A44" s="9" t="s">
        <v>83</v>
      </c>
      <c r="B44" s="4" t="s">
        <v>40</v>
      </c>
      <c r="C44" s="5" t="s">
        <v>21</v>
      </c>
      <c r="D44" s="5">
        <v>10</v>
      </c>
      <c r="E44" s="5">
        <v>2</v>
      </c>
      <c r="F44" s="5">
        <v>27.4</v>
      </c>
      <c r="G44" s="5">
        <v>10</v>
      </c>
      <c r="H44" s="5" t="s">
        <v>37</v>
      </c>
      <c r="I44" s="4"/>
      <c r="J44" s="13">
        <f t="shared" si="0"/>
        <v>3.2846715328467155E-2</v>
      </c>
      <c r="K44" s="13" t="s">
        <v>1</v>
      </c>
    </row>
    <row r="45" spans="1:11" ht="25.5" hidden="1" customHeight="1" x14ac:dyDescent="0.25">
      <c r="A45" s="8" t="s">
        <v>84</v>
      </c>
      <c r="B45" s="4" t="s">
        <v>40</v>
      </c>
      <c r="C45" s="5" t="s">
        <v>21</v>
      </c>
      <c r="D45" s="5">
        <v>12</v>
      </c>
      <c r="E45" s="5">
        <v>2</v>
      </c>
      <c r="F45" s="5">
        <v>28.4</v>
      </c>
      <c r="G45" s="5">
        <v>10</v>
      </c>
      <c r="H45" s="5" t="s">
        <v>37</v>
      </c>
      <c r="I45" s="4"/>
      <c r="J45" s="13">
        <f t="shared" si="0"/>
        <v>3.1690140845070422E-2</v>
      </c>
      <c r="K45" s="13" t="s">
        <v>1</v>
      </c>
    </row>
    <row r="46" spans="1:11" ht="25.5" hidden="1" customHeight="1" x14ac:dyDescent="0.25">
      <c r="A46" s="9" t="s">
        <v>85</v>
      </c>
      <c r="B46" s="4" t="s">
        <v>40</v>
      </c>
      <c r="C46" s="5" t="s">
        <v>22</v>
      </c>
      <c r="D46" s="5">
        <v>3</v>
      </c>
      <c r="E46" s="5">
        <v>2</v>
      </c>
      <c r="F46" s="5">
        <v>60.1</v>
      </c>
      <c r="G46" s="5">
        <v>13</v>
      </c>
      <c r="H46" s="5" t="s">
        <v>37</v>
      </c>
      <c r="I46" s="4"/>
      <c r="J46" s="13">
        <f t="shared" si="0"/>
        <v>1.9467554076539099E-2</v>
      </c>
      <c r="K46" s="13" t="s">
        <v>1</v>
      </c>
    </row>
    <row r="47" spans="1:11" ht="25.5" hidden="1" customHeight="1" x14ac:dyDescent="0.25">
      <c r="A47" s="8" t="s">
        <v>86</v>
      </c>
      <c r="B47" s="4" t="s">
        <v>40</v>
      </c>
      <c r="C47" s="5" t="s">
        <v>22</v>
      </c>
      <c r="D47" s="5">
        <v>5</v>
      </c>
      <c r="E47" s="5">
        <v>2</v>
      </c>
      <c r="F47" s="5">
        <v>60.5</v>
      </c>
      <c r="G47" s="5">
        <v>15</v>
      </c>
      <c r="H47" s="5" t="s">
        <v>37</v>
      </c>
      <c r="I47" s="4"/>
      <c r="J47" s="13">
        <f t="shared" si="0"/>
        <v>2.2314049586776859E-2</v>
      </c>
      <c r="K47" s="13" t="s">
        <v>1</v>
      </c>
    </row>
    <row r="48" spans="1:11" ht="25.5" hidden="1" customHeight="1" x14ac:dyDescent="0.25">
      <c r="A48" s="9" t="s">
        <v>87</v>
      </c>
      <c r="B48" s="4" t="s">
        <v>40</v>
      </c>
      <c r="C48" s="5" t="s">
        <v>22</v>
      </c>
      <c r="D48" s="5">
        <v>27</v>
      </c>
      <c r="E48" s="5">
        <v>2</v>
      </c>
      <c r="F48" s="5">
        <v>73.8</v>
      </c>
      <c r="G48" s="5">
        <v>25</v>
      </c>
      <c r="H48" s="5" t="s">
        <v>37</v>
      </c>
      <c r="I48" s="4"/>
      <c r="J48" s="13">
        <f t="shared" si="0"/>
        <v>3.0487804878048783E-2</v>
      </c>
      <c r="K48" s="13" t="s">
        <v>1</v>
      </c>
    </row>
    <row r="49" spans="1:11" ht="25.5" hidden="1" customHeight="1" x14ac:dyDescent="0.25">
      <c r="A49" s="8" t="s">
        <v>88</v>
      </c>
      <c r="B49" s="4" t="s">
        <v>40</v>
      </c>
      <c r="C49" s="5" t="s">
        <v>3</v>
      </c>
      <c r="D49" s="5" t="s">
        <v>23</v>
      </c>
      <c r="E49" s="5">
        <v>2</v>
      </c>
      <c r="F49" s="5">
        <v>96.4</v>
      </c>
      <c r="G49" s="5">
        <v>14</v>
      </c>
      <c r="H49" s="5" t="s">
        <v>37</v>
      </c>
      <c r="I49" s="4"/>
      <c r="J49" s="13">
        <f t="shared" si="0"/>
        <v>1.3070539419087136E-2</v>
      </c>
      <c r="K49" s="13" t="s">
        <v>1</v>
      </c>
    </row>
    <row r="50" spans="1:11" ht="25.5" hidden="1" customHeight="1" x14ac:dyDescent="0.25">
      <c r="A50" s="9" t="s">
        <v>89</v>
      </c>
      <c r="B50" s="4" t="s">
        <v>40</v>
      </c>
      <c r="C50" s="5" t="s">
        <v>5</v>
      </c>
      <c r="D50" s="5">
        <v>52</v>
      </c>
      <c r="E50" s="5">
        <v>2</v>
      </c>
      <c r="F50" s="5">
        <v>78</v>
      </c>
      <c r="G50" s="5">
        <v>26</v>
      </c>
      <c r="H50" s="5" t="s">
        <v>38</v>
      </c>
      <c r="I50" s="4"/>
      <c r="J50" s="13">
        <f t="shared" si="0"/>
        <v>0.03</v>
      </c>
      <c r="K50" s="13" t="s">
        <v>1</v>
      </c>
    </row>
    <row r="51" spans="1:11" ht="25.5" hidden="1" customHeight="1" x14ac:dyDescent="0.25">
      <c r="A51" s="8" t="s">
        <v>90</v>
      </c>
      <c r="B51" s="4" t="s">
        <v>40</v>
      </c>
      <c r="C51" s="5" t="s">
        <v>6</v>
      </c>
      <c r="D51" s="5">
        <v>17</v>
      </c>
      <c r="E51" s="5">
        <v>2</v>
      </c>
      <c r="F51" s="5">
        <v>85.1</v>
      </c>
      <c r="G51" s="5">
        <v>18</v>
      </c>
      <c r="H51" s="5" t="s">
        <v>37</v>
      </c>
      <c r="I51" s="4"/>
      <c r="J51" s="13">
        <f t="shared" si="0"/>
        <v>1.9036427732079905E-2</v>
      </c>
      <c r="K51" s="13" t="s">
        <v>1</v>
      </c>
    </row>
    <row r="52" spans="1:11" ht="25.5" hidden="1" customHeight="1" x14ac:dyDescent="0.25">
      <c r="A52" s="9" t="s">
        <v>91</v>
      </c>
      <c r="B52" s="4" t="s">
        <v>40</v>
      </c>
      <c r="C52" s="5" t="s">
        <v>24</v>
      </c>
      <c r="D52" s="5">
        <v>4</v>
      </c>
      <c r="E52" s="5">
        <v>2</v>
      </c>
      <c r="F52" s="5">
        <v>78.5</v>
      </c>
      <c r="G52" s="5">
        <v>38</v>
      </c>
      <c r="H52" s="5" t="s">
        <v>38</v>
      </c>
      <c r="I52" s="4"/>
      <c r="J52" s="13">
        <f t="shared" si="0"/>
        <v>4.3566878980891718E-2</v>
      </c>
      <c r="K52" s="13" t="s">
        <v>1</v>
      </c>
    </row>
    <row r="53" spans="1:11" ht="25.5" hidden="1" customHeight="1" x14ac:dyDescent="0.25">
      <c r="A53" s="8" t="s">
        <v>92</v>
      </c>
      <c r="B53" s="4" t="s">
        <v>40</v>
      </c>
      <c r="C53" s="5" t="s">
        <v>24</v>
      </c>
      <c r="D53" s="5">
        <v>6</v>
      </c>
      <c r="E53" s="5">
        <v>2</v>
      </c>
      <c r="F53" s="5">
        <v>86.5</v>
      </c>
      <c r="G53" s="5">
        <v>30</v>
      </c>
      <c r="H53" s="5" t="s">
        <v>38</v>
      </c>
      <c r="I53" s="4"/>
      <c r="J53" s="13">
        <f t="shared" si="0"/>
        <v>3.121387283236994E-2</v>
      </c>
      <c r="K53" s="13" t="s">
        <v>1</v>
      </c>
    </row>
    <row r="54" spans="1:11" ht="25.5" hidden="1" customHeight="1" x14ac:dyDescent="0.25">
      <c r="A54" s="9" t="s">
        <v>93</v>
      </c>
      <c r="B54" s="4" t="s">
        <v>40</v>
      </c>
      <c r="C54" s="5" t="s">
        <v>24</v>
      </c>
      <c r="D54" s="5">
        <v>31</v>
      </c>
      <c r="E54" s="5">
        <v>2</v>
      </c>
      <c r="F54" s="5">
        <v>312.8</v>
      </c>
      <c r="G54" s="5">
        <v>16</v>
      </c>
      <c r="H54" s="5" t="s">
        <v>37</v>
      </c>
      <c r="I54" s="4"/>
      <c r="J54" s="13">
        <f t="shared" si="0"/>
        <v>4.6035805626598461E-3</v>
      </c>
      <c r="K54" s="13" t="s">
        <v>1</v>
      </c>
    </row>
    <row r="55" spans="1:11" ht="25.5" hidden="1" customHeight="1" x14ac:dyDescent="0.25">
      <c r="A55" s="8" t="s">
        <v>94</v>
      </c>
      <c r="B55" s="4" t="s">
        <v>40</v>
      </c>
      <c r="C55" s="5" t="s">
        <v>25</v>
      </c>
      <c r="D55" s="5">
        <v>3</v>
      </c>
      <c r="E55" s="5">
        <v>2</v>
      </c>
      <c r="F55" s="5">
        <v>310.39999999999998</v>
      </c>
      <c r="G55" s="5">
        <v>12</v>
      </c>
      <c r="H55" s="5" t="s">
        <v>37</v>
      </c>
      <c r="I55" s="4"/>
      <c r="J55" s="13">
        <f t="shared" si="0"/>
        <v>3.4793814432989697E-3</v>
      </c>
      <c r="K55" s="13" t="s">
        <v>1</v>
      </c>
    </row>
    <row r="56" spans="1:11" ht="25.5" hidden="1" customHeight="1" x14ac:dyDescent="0.25">
      <c r="A56" s="9" t="s">
        <v>95</v>
      </c>
      <c r="B56" s="4" t="s">
        <v>40</v>
      </c>
      <c r="C56" s="5" t="s">
        <v>25</v>
      </c>
      <c r="D56" s="5" t="s">
        <v>23</v>
      </c>
      <c r="E56" s="5">
        <v>2</v>
      </c>
      <c r="F56" s="5">
        <v>83.8</v>
      </c>
      <c r="G56" s="5">
        <v>22</v>
      </c>
      <c r="H56" s="5" t="s">
        <v>37</v>
      </c>
      <c r="I56" s="4"/>
      <c r="J56" s="13">
        <f t="shared" si="0"/>
        <v>2.3627684964200479E-2</v>
      </c>
      <c r="K56" s="13" t="s">
        <v>1</v>
      </c>
    </row>
    <row r="57" spans="1:11" ht="25.5" hidden="1" customHeight="1" x14ac:dyDescent="0.25">
      <c r="A57" s="8" t="s">
        <v>96</v>
      </c>
      <c r="B57" s="4" t="s">
        <v>40</v>
      </c>
      <c r="C57" s="5" t="s">
        <v>14</v>
      </c>
      <c r="D57" s="5">
        <v>40</v>
      </c>
      <c r="E57" s="5">
        <v>2</v>
      </c>
      <c r="F57" s="5">
        <v>92.3</v>
      </c>
      <c r="G57" s="5">
        <v>14</v>
      </c>
      <c r="H57" s="5" t="s">
        <v>37</v>
      </c>
      <c r="I57" s="4"/>
      <c r="J57" s="13">
        <f t="shared" si="0"/>
        <v>1.3651137594799568E-2</v>
      </c>
      <c r="K57" s="13" t="s">
        <v>1</v>
      </c>
    </row>
    <row r="58" spans="1:11" ht="25.5" hidden="1" customHeight="1" x14ac:dyDescent="0.25">
      <c r="A58" s="9" t="s">
        <v>97</v>
      </c>
      <c r="B58" s="4" t="s">
        <v>40</v>
      </c>
      <c r="C58" s="5" t="s">
        <v>14</v>
      </c>
      <c r="D58" s="5" t="s">
        <v>26</v>
      </c>
      <c r="E58" s="5">
        <v>2</v>
      </c>
      <c r="F58" s="5">
        <v>52.5</v>
      </c>
      <c r="G58" s="5">
        <v>9</v>
      </c>
      <c r="H58" s="5" t="s">
        <v>37</v>
      </c>
      <c r="I58" s="4"/>
      <c r="J58" s="13">
        <f t="shared" si="0"/>
        <v>1.5428571428571427E-2</v>
      </c>
      <c r="K58" s="13" t="s">
        <v>1</v>
      </c>
    </row>
    <row r="59" spans="1:11" ht="25.5" hidden="1" customHeight="1" x14ac:dyDescent="0.25">
      <c r="A59" s="8" t="s">
        <v>98</v>
      </c>
      <c r="B59" s="4" t="s">
        <v>40</v>
      </c>
      <c r="C59" s="5" t="s">
        <v>14</v>
      </c>
      <c r="D59" s="5">
        <v>49</v>
      </c>
      <c r="E59" s="5">
        <v>2</v>
      </c>
      <c r="F59" s="5">
        <v>52.5</v>
      </c>
      <c r="G59" s="5">
        <v>9</v>
      </c>
      <c r="H59" s="5" t="s">
        <v>37</v>
      </c>
      <c r="I59" s="4"/>
      <c r="J59" s="13">
        <f t="shared" si="0"/>
        <v>1.5428571428571427E-2</v>
      </c>
      <c r="K59" s="13" t="s">
        <v>1</v>
      </c>
    </row>
    <row r="60" spans="1:11" ht="25.5" hidden="1" customHeight="1" x14ac:dyDescent="0.25">
      <c r="A60" s="9" t="s">
        <v>99</v>
      </c>
      <c r="B60" s="4" t="s">
        <v>40</v>
      </c>
      <c r="C60" s="5" t="s">
        <v>14</v>
      </c>
      <c r="D60" s="5">
        <v>51</v>
      </c>
      <c r="E60" s="5">
        <v>2</v>
      </c>
      <c r="F60" s="5">
        <v>63</v>
      </c>
      <c r="G60" s="5">
        <v>16</v>
      </c>
      <c r="H60" s="5" t="s">
        <v>37</v>
      </c>
      <c r="I60" s="4"/>
      <c r="J60" s="13">
        <f t="shared" si="0"/>
        <v>2.2857142857142857E-2</v>
      </c>
      <c r="K60" s="13" t="s">
        <v>1</v>
      </c>
    </row>
    <row r="61" spans="1:11" ht="25.5" hidden="1" customHeight="1" x14ac:dyDescent="0.25">
      <c r="A61" s="8" t="s">
        <v>100</v>
      </c>
      <c r="B61" s="4" t="s">
        <v>40</v>
      </c>
      <c r="C61" s="5" t="s">
        <v>14</v>
      </c>
      <c r="D61" s="5">
        <v>61</v>
      </c>
      <c r="E61" s="5">
        <v>2</v>
      </c>
      <c r="F61" s="5">
        <v>62</v>
      </c>
      <c r="G61" s="5">
        <v>14</v>
      </c>
      <c r="H61" s="5" t="s">
        <v>37</v>
      </c>
      <c r="I61" s="4"/>
      <c r="J61" s="13">
        <f t="shared" si="0"/>
        <v>2.0322580645161289E-2</v>
      </c>
      <c r="K61" s="13" t="s">
        <v>1</v>
      </c>
    </row>
    <row r="62" spans="1:11" ht="25.5" hidden="1" customHeight="1" x14ac:dyDescent="0.25">
      <c r="A62" s="9" t="s">
        <v>101</v>
      </c>
      <c r="B62" s="4" t="s">
        <v>40</v>
      </c>
      <c r="C62" s="5" t="s">
        <v>14</v>
      </c>
      <c r="D62" s="5">
        <v>97</v>
      </c>
      <c r="E62" s="5">
        <v>2</v>
      </c>
      <c r="F62" s="5">
        <v>48.6</v>
      </c>
      <c r="G62" s="5">
        <v>21</v>
      </c>
      <c r="H62" s="5" t="s">
        <v>37</v>
      </c>
      <c r="I62" s="4"/>
      <c r="J62" s="13">
        <f t="shared" si="0"/>
        <v>3.8888888888888883E-2</v>
      </c>
      <c r="K62" s="13" t="s">
        <v>1</v>
      </c>
    </row>
    <row r="63" spans="1:11" ht="25.5" hidden="1" customHeight="1" x14ac:dyDescent="0.25">
      <c r="A63" s="8" t="s">
        <v>102</v>
      </c>
      <c r="B63" s="4" t="s">
        <v>40</v>
      </c>
      <c r="C63" s="5" t="s">
        <v>14</v>
      </c>
      <c r="D63" s="5" t="s">
        <v>27</v>
      </c>
      <c r="E63" s="5">
        <v>2</v>
      </c>
      <c r="F63" s="5">
        <v>52</v>
      </c>
      <c r="G63" s="5">
        <v>14</v>
      </c>
      <c r="H63" s="5" t="s">
        <v>37</v>
      </c>
      <c r="I63" s="4"/>
      <c r="J63" s="13">
        <f t="shared" si="0"/>
        <v>2.4230769230769229E-2</v>
      </c>
      <c r="K63" s="13" t="s">
        <v>1</v>
      </c>
    </row>
    <row r="64" spans="1:11" ht="25.5" hidden="1" customHeight="1" x14ac:dyDescent="0.25">
      <c r="A64" s="9" t="s">
        <v>103</v>
      </c>
      <c r="B64" s="4" t="s">
        <v>40</v>
      </c>
      <c r="C64" s="5" t="s">
        <v>28</v>
      </c>
      <c r="D64" s="5">
        <v>1</v>
      </c>
      <c r="E64" s="5">
        <v>2</v>
      </c>
      <c r="F64" s="5">
        <v>36.200000000000003</v>
      </c>
      <c r="G64" s="5">
        <v>14</v>
      </c>
      <c r="H64" s="5" t="s">
        <v>37</v>
      </c>
      <c r="I64" s="4"/>
      <c r="J64" s="13">
        <f t="shared" si="0"/>
        <v>3.4806629834254144E-2</v>
      </c>
      <c r="K64" s="13" t="s">
        <v>1</v>
      </c>
    </row>
    <row r="65" spans="1:11" ht="25.5" hidden="1" customHeight="1" x14ac:dyDescent="0.25">
      <c r="A65" s="8" t="s">
        <v>104</v>
      </c>
      <c r="B65" s="4" t="s">
        <v>40</v>
      </c>
      <c r="C65" s="5" t="s">
        <v>29</v>
      </c>
      <c r="D65" s="5" t="s">
        <v>23</v>
      </c>
      <c r="E65" s="5">
        <v>2</v>
      </c>
      <c r="F65" s="5">
        <v>53.9</v>
      </c>
      <c r="G65" s="5">
        <v>13</v>
      </c>
      <c r="H65" s="5" t="s">
        <v>37</v>
      </c>
      <c r="I65" s="4"/>
      <c r="J65" s="13">
        <f t="shared" si="0"/>
        <v>2.170686456400742E-2</v>
      </c>
      <c r="K65" s="13" t="s">
        <v>1</v>
      </c>
    </row>
    <row r="66" spans="1:11" ht="25.5" hidden="1" customHeight="1" x14ac:dyDescent="0.25">
      <c r="A66" s="9" t="s">
        <v>105</v>
      </c>
      <c r="B66" s="4" t="s">
        <v>40</v>
      </c>
      <c r="C66" s="5" t="s">
        <v>29</v>
      </c>
      <c r="D66" s="5" t="s">
        <v>30</v>
      </c>
      <c r="E66" s="5">
        <v>2</v>
      </c>
      <c r="F66" s="5">
        <v>54.8</v>
      </c>
      <c r="G66" s="5">
        <v>14</v>
      </c>
      <c r="H66" s="5" t="s">
        <v>37</v>
      </c>
      <c r="I66" s="4"/>
      <c r="J66" s="13">
        <f t="shared" si="0"/>
        <v>2.2992700729927009E-2</v>
      </c>
      <c r="K66" s="13" t="s">
        <v>1</v>
      </c>
    </row>
    <row r="67" spans="1:11" ht="25.5" hidden="1" customHeight="1" x14ac:dyDescent="0.25">
      <c r="A67" s="8" t="s">
        <v>106</v>
      </c>
      <c r="B67" s="4" t="s">
        <v>40</v>
      </c>
      <c r="C67" s="5" t="s">
        <v>29</v>
      </c>
      <c r="D67" s="5" t="s">
        <v>31</v>
      </c>
      <c r="E67" s="5">
        <v>2</v>
      </c>
      <c r="F67" s="5">
        <v>56.8</v>
      </c>
      <c r="G67" s="5">
        <v>12</v>
      </c>
      <c r="H67" s="5" t="s">
        <v>37</v>
      </c>
      <c r="I67" s="4"/>
      <c r="J67" s="13">
        <f t="shared" si="0"/>
        <v>1.9014084507042256E-2</v>
      </c>
      <c r="K67" s="13" t="s">
        <v>1</v>
      </c>
    </row>
    <row r="68" spans="1:11" ht="25.5" hidden="1" customHeight="1" x14ac:dyDescent="0.25">
      <c r="A68" s="9" t="s">
        <v>107</v>
      </c>
      <c r="B68" s="4" t="s">
        <v>40</v>
      </c>
      <c r="C68" s="5" t="s">
        <v>32</v>
      </c>
      <c r="D68" s="5">
        <v>1</v>
      </c>
      <c r="E68" s="5">
        <v>2</v>
      </c>
      <c r="F68" s="5">
        <v>48.2</v>
      </c>
      <c r="G68" s="5">
        <v>15</v>
      </c>
      <c r="H68" s="5" t="s">
        <v>37</v>
      </c>
      <c r="I68" s="4"/>
      <c r="J68" s="13">
        <f t="shared" si="0"/>
        <v>2.8008298755186716E-2</v>
      </c>
      <c r="K68" s="13" t="s">
        <v>1</v>
      </c>
    </row>
    <row r="69" spans="1:11" ht="25.5" hidden="1" customHeight="1" x14ac:dyDescent="0.25">
      <c r="A69" s="8" t="s">
        <v>108</v>
      </c>
      <c r="B69" s="4" t="s">
        <v>40</v>
      </c>
      <c r="C69" s="5" t="s">
        <v>32</v>
      </c>
      <c r="D69" s="5">
        <v>3</v>
      </c>
      <c r="E69" s="5">
        <v>2</v>
      </c>
      <c r="F69" s="5">
        <v>46.7</v>
      </c>
      <c r="G69" s="5">
        <v>17</v>
      </c>
      <c r="H69" s="5" t="s">
        <v>37</v>
      </c>
      <c r="I69" s="4"/>
      <c r="J69" s="13">
        <f t="shared" si="0"/>
        <v>3.2762312633832974E-2</v>
      </c>
      <c r="K69" s="13" t="s">
        <v>1</v>
      </c>
    </row>
    <row r="70" spans="1:11" ht="25.5" hidden="1" customHeight="1" x14ac:dyDescent="0.25">
      <c r="A70" s="9" t="s">
        <v>109</v>
      </c>
      <c r="B70" s="4" t="s">
        <v>40</v>
      </c>
      <c r="C70" s="5" t="s">
        <v>33</v>
      </c>
      <c r="D70" s="5">
        <v>2</v>
      </c>
      <c r="E70" s="5">
        <v>2</v>
      </c>
      <c r="F70" s="5">
        <v>27.7</v>
      </c>
      <c r="G70" s="5">
        <v>14</v>
      </c>
      <c r="H70" s="5" t="s">
        <v>37</v>
      </c>
      <c r="I70" s="4"/>
      <c r="J70" s="13">
        <f t="shared" si="0"/>
        <v>4.5487364620938629E-2</v>
      </c>
      <c r="K70" s="13" t="s">
        <v>1</v>
      </c>
    </row>
    <row r="71" spans="1:11" ht="25.5" hidden="1" customHeight="1" x14ac:dyDescent="0.25">
      <c r="A71" s="8" t="s">
        <v>110</v>
      </c>
      <c r="B71" s="4" t="s">
        <v>40</v>
      </c>
      <c r="C71" s="5" t="s">
        <v>33</v>
      </c>
      <c r="D71" s="5">
        <v>4</v>
      </c>
      <c r="E71" s="5">
        <v>2</v>
      </c>
      <c r="F71" s="5">
        <v>63.3</v>
      </c>
      <c r="G71" s="5">
        <v>16</v>
      </c>
      <c r="H71" s="5" t="s">
        <v>37</v>
      </c>
      <c r="I71" s="4"/>
      <c r="J71" s="13">
        <f t="shared" ref="J71:J73" si="1">0.09*G71/F71</f>
        <v>2.2748815165876776E-2</v>
      </c>
      <c r="K71" s="13" t="s">
        <v>1</v>
      </c>
    </row>
    <row r="72" spans="1:11" ht="25.5" hidden="1" customHeight="1" x14ac:dyDescent="0.25">
      <c r="A72" s="9" t="s">
        <v>111</v>
      </c>
      <c r="B72" s="4" t="s">
        <v>40</v>
      </c>
      <c r="C72" s="5" t="s">
        <v>34</v>
      </c>
      <c r="D72" s="5">
        <v>6</v>
      </c>
      <c r="E72" s="5">
        <v>2</v>
      </c>
      <c r="F72" s="5">
        <v>124.5</v>
      </c>
      <c r="G72" s="5">
        <v>18</v>
      </c>
      <c r="H72" s="5" t="s">
        <v>37</v>
      </c>
      <c r="I72" s="4"/>
      <c r="J72" s="13">
        <f t="shared" si="1"/>
        <v>1.3012048192771084E-2</v>
      </c>
      <c r="K72" s="13" t="s">
        <v>1</v>
      </c>
    </row>
    <row r="73" spans="1:11" ht="38.25" hidden="1" customHeight="1" x14ac:dyDescent="0.25">
      <c r="A73" s="8" t="s">
        <v>112</v>
      </c>
      <c r="B73" s="4" t="s">
        <v>42</v>
      </c>
      <c r="C73" s="5" t="s">
        <v>35</v>
      </c>
      <c r="D73" s="5">
        <v>1</v>
      </c>
      <c r="E73" s="5">
        <v>2</v>
      </c>
      <c r="F73" s="5">
        <v>33.299999999999997</v>
      </c>
      <c r="G73" s="5">
        <v>39</v>
      </c>
      <c r="H73" s="5" t="s">
        <v>37</v>
      </c>
      <c r="I73" s="4"/>
      <c r="J73" s="13">
        <f t="shared" si="1"/>
        <v>0.10540540540540541</v>
      </c>
      <c r="K73" s="13" t="s">
        <v>1</v>
      </c>
    </row>
    <row r="76" spans="1:11" x14ac:dyDescent="0.25">
      <c r="E76" s="19"/>
    </row>
  </sheetData>
  <mergeCells count="7">
    <mergeCell ref="J1:K1"/>
    <mergeCell ref="H2:K2"/>
    <mergeCell ref="A3:K3"/>
    <mergeCell ref="B5:D5"/>
    <mergeCell ref="B40:D40"/>
    <mergeCell ref="I5:I39"/>
    <mergeCell ref="B4:D4"/>
  </mergeCells>
  <pageMargins left="0.7" right="0.7" top="0.75" bottom="0.75" header="0.3" footer="0.3"/>
  <pageSetup paperSize="9" scale="74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2017-05-19T07:54:49Z</cp:lastPrinted>
  <dcterms:created xsi:type="dcterms:W3CDTF">2017-02-22T06:05:02Z</dcterms:created>
  <dcterms:modified xsi:type="dcterms:W3CDTF">2017-07-24T14:26:09Z</dcterms:modified>
</cp:coreProperties>
</file>