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320" windowHeight="109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0" i="1" l="1"/>
  <c r="F80" i="1"/>
  <c r="G5" i="1"/>
  <c r="F5" i="1"/>
  <c r="I80" i="1" l="1"/>
  <c r="I5" i="1"/>
  <c r="I81" i="1"/>
  <c r="I79" i="1" l="1"/>
  <c r="I78" i="1"/>
  <c r="I77" i="1"/>
  <c r="I76" i="1"/>
  <c r="I75" i="1"/>
  <c r="I74" i="1"/>
  <c r="I73" i="1"/>
  <c r="I72" i="1"/>
  <c r="I71" i="1"/>
  <c r="I70" i="1"/>
  <c r="I69" i="1"/>
  <c r="I68" i="1"/>
  <c r="I15" i="1"/>
  <c r="I14" i="1"/>
  <c r="I13" i="1"/>
  <c r="I12" i="1"/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1" i="1"/>
  <c r="I10" i="1"/>
  <c r="I9" i="1"/>
  <c r="I7" i="1" l="1"/>
  <c r="I8" i="1"/>
  <c r="I6" i="1"/>
</calcChain>
</file>

<file path=xl/sharedStrings.xml><?xml version="1.0" encoding="utf-8"?>
<sst xmlns="http://schemas.openxmlformats.org/spreadsheetml/2006/main" count="251" uniqueCount="55">
  <si>
    <t>количество жителей, проживающих в многоквартирном доме</t>
  </si>
  <si>
    <t>х</t>
  </si>
  <si>
    <t>общая площадь помещений, входящих в состав общего имущества в многоквартирных домах*</t>
  </si>
  <si>
    <t>Юбилейная</t>
  </si>
  <si>
    <t>Зелёная</t>
  </si>
  <si>
    <t>Изергина</t>
  </si>
  <si>
    <t>90 "А"</t>
  </si>
  <si>
    <t>Карла Маркса</t>
  </si>
  <si>
    <t>Карла Либкнехта</t>
  </si>
  <si>
    <t>Кирова</t>
  </si>
  <si>
    <t>Кондакова</t>
  </si>
  <si>
    <t>Кооперативная</t>
  </si>
  <si>
    <t>Красноармейская</t>
  </si>
  <si>
    <t>Крупской</t>
  </si>
  <si>
    <t>Ленина</t>
  </si>
  <si>
    <t>107 "А"</t>
  </si>
  <si>
    <t>Малькова</t>
  </si>
  <si>
    <t>Олега Кошевого</t>
  </si>
  <si>
    <t>14"А"</t>
  </si>
  <si>
    <t>Октябрьская</t>
  </si>
  <si>
    <t>63"А"</t>
  </si>
  <si>
    <t>65"А"</t>
  </si>
  <si>
    <t>пер. Ленина</t>
  </si>
  <si>
    <t>Свердлова</t>
  </si>
  <si>
    <t>Строителей</t>
  </si>
  <si>
    <t>17"А"</t>
  </si>
  <si>
    <t>32"А"</t>
  </si>
  <si>
    <t>Энгельса</t>
  </si>
  <si>
    <t>9"А"</t>
  </si>
  <si>
    <t>Энергетиков</t>
  </si>
  <si>
    <t>Дорожная</t>
  </si>
  <si>
    <t>Спортивная</t>
  </si>
  <si>
    <t>Набережная</t>
  </si>
  <si>
    <t>Фабричная</t>
  </si>
  <si>
    <t>Комсомольская</t>
  </si>
  <si>
    <t>Молодёжная</t>
  </si>
  <si>
    <t>13"А"</t>
  </si>
  <si>
    <t>Советская</t>
  </si>
  <si>
    <t>Горького</t>
  </si>
  <si>
    <t>от 1 до 5</t>
  </si>
  <si>
    <t>Родыгинское сельское поселение</t>
  </si>
  <si>
    <t>Советское городское поселение</t>
  </si>
  <si>
    <t>Ильинское сельское поселение</t>
  </si>
  <si>
    <t>Колянурское сельское поселение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</si>
  <si>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Советский муниципальный район Кировской области
</t>
  </si>
  <si>
    <r>
      <t xml:space="preserve">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УТВЕРЖДЕНЫ
распоряжением министерства строительства и жилищно-коммунального хозяйства Кировской области
от                     № 
</t>
    </r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</si>
  <si>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</si>
  <si>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Категория жилых помещений</t>
  </si>
  <si>
    <t>Этажность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</si>
  <si>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</si>
  <si>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</si>
  <si>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куб.метр в месяц на кв. метр общей площади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</si>
  <si>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</si>
  <si>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>Норматив отведения сточных вод в целях содержания общего имущества в многоквартирном доме</t>
  </si>
  <si>
    <t>Приложение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</si>
</sst>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2" fontId="1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49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" fillId="0" borderId="5" xfId="0" applyFont="1" applyBorder="1" applyAlignment="1">
      <alignment horizontal="center" vertical="top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right" vertical="top"/>
    </xf>
    <xf numFmtId="49" fontId="3" fillId="0" borderId="0" xfId="0" applyNumberFormat="1" applyFont="1" applyFill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tabSelected="1" zoomScaleNormal="100" workbookViewId="0">
      <selection activeCell="M82" sqref="M82"/>
    </sheetView>
  </sheetViews>
  <sheetFormatPr defaultRowHeight="12.75" x14ac:dyDescent="0.25"/>
  <cols>
    <col min="1" max="1" width="9.140625" style="1"/>
    <col min="2" max="2" width="20" style="2" customWidth="1"/>
    <col min="3" max="3" width="18.42578125" style="1" customWidth="1"/>
    <col min="4" max="4" width="10.42578125" style="1" customWidth="1"/>
    <col min="5" max="5" width="10.28515625" style="1" customWidth="1"/>
    <col min="6" max="6" width="26.140625" style="1" hidden="1" customWidth="1"/>
    <col min="7" max="7" width="23.85546875" style="1" hidden="1" customWidth="1"/>
    <col min="8" max="8" width="10.85546875" style="1" customWidth="1"/>
    <col min="9" max="9" width="17.42578125" style="10" customWidth="1"/>
    <col min="10" max="10" width="17.5703125" style="10" customWidth="1"/>
    <col min="11" max="16384" width="9.140625" style="1"/>
  </cols>
  <sheetData>
    <row r="1" spans="1:10" ht="18.75" x14ac:dyDescent="0.25">
      <c r="I1" s="19" t="s">
        <v>54</v>
      </c>
      <c r="J1" s="19"/>
    </row>
    <row r="2" spans="1:10" s="15" customFormat="1" ht="169.5" customHeight="1" x14ac:dyDescent="0.25">
      <c r="A2" s="13"/>
      <c r="B2" s="14"/>
      <c r="C2" s="14"/>
      <c r="D2" s="14"/>
      <c r="E2" s="14"/>
      <c r="F2" s="14"/>
      <c r="G2" s="14"/>
      <c r="H2" s="14"/>
      <c r="I2" s="20" t="s">
        <v>45</v>
      </c>
      <c r="J2" s="20"/>
    </row>
    <row r="3" spans="1:10" s="9" customFormat="1" ht="107.25" customHeight="1" x14ac:dyDescent="0.25">
      <c r="A3" s="25" t="s">
        <v>44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s="18" customFormat="1" ht="97.5" customHeight="1" x14ac:dyDescent="0.25">
      <c r="A4" s="17"/>
      <c r="B4" s="26" t="s">
        <v>47</v>
      </c>
      <c r="C4" s="26"/>
      <c r="D4" s="26"/>
      <c r="E4" s="3" t="s">
        <v>48</v>
      </c>
      <c r="F4" s="3" t="s">
        <v>2</v>
      </c>
      <c r="G4" s="3" t="s">
        <v>0</v>
      </c>
      <c r="H4" s="3" t="s">
        <v>49</v>
      </c>
      <c r="I4" s="6" t="s">
        <v>50</v>
      </c>
      <c r="J4" s="6" t="s">
        <v>53</v>
      </c>
    </row>
    <row r="5" spans="1:10" s="8" customFormat="1" ht="57.75" customHeight="1" x14ac:dyDescent="0.25">
      <c r="A5" s="4">
        <v>1</v>
      </c>
      <c r="B5" s="21" t="s">
        <v>52</v>
      </c>
      <c r="C5" s="21"/>
      <c r="D5" s="21"/>
      <c r="E5" s="3" t="s">
        <v>39</v>
      </c>
      <c r="F5" s="3">
        <f>SUM(F6:F79)</f>
        <v>11821.400000000001</v>
      </c>
      <c r="G5" s="3">
        <f>SUM(G6:G79)</f>
        <v>4237</v>
      </c>
      <c r="H5" s="22" t="s">
        <v>51</v>
      </c>
      <c r="I5" s="7">
        <f t="shared" ref="I5:I36" si="0">0.09*G5/F5</f>
        <v>3.2257600622599684E-2</v>
      </c>
      <c r="J5" s="6">
        <v>0.03</v>
      </c>
    </row>
    <row r="6" spans="1:10" ht="25.5" hidden="1" x14ac:dyDescent="0.25">
      <c r="A6" s="5">
        <v>5.0999999999999996</v>
      </c>
      <c r="B6" s="11" t="s">
        <v>40</v>
      </c>
      <c r="C6" s="12" t="s">
        <v>30</v>
      </c>
      <c r="D6" s="12">
        <v>1</v>
      </c>
      <c r="E6" s="4">
        <v>2</v>
      </c>
      <c r="F6" s="4">
        <v>24</v>
      </c>
      <c r="G6" s="4">
        <v>27</v>
      </c>
      <c r="H6" s="23"/>
      <c r="I6" s="7">
        <f t="shared" si="0"/>
        <v>0.10124999999999999</v>
      </c>
      <c r="J6" s="6" t="s">
        <v>1</v>
      </c>
    </row>
    <row r="7" spans="1:10" ht="25.5" hidden="1" x14ac:dyDescent="0.25">
      <c r="A7" s="5">
        <v>5.2</v>
      </c>
      <c r="B7" s="11" t="s">
        <v>40</v>
      </c>
      <c r="C7" s="12" t="s">
        <v>3</v>
      </c>
      <c r="D7" s="12">
        <v>5</v>
      </c>
      <c r="E7" s="4">
        <v>2</v>
      </c>
      <c r="F7" s="4">
        <v>48.4</v>
      </c>
      <c r="G7" s="4">
        <v>25</v>
      </c>
      <c r="H7" s="23"/>
      <c r="I7" s="7">
        <f t="shared" si="0"/>
        <v>4.6487603305785129E-2</v>
      </c>
      <c r="J7" s="6" t="s">
        <v>1</v>
      </c>
    </row>
    <row r="8" spans="1:10" ht="25.5" hidden="1" x14ac:dyDescent="0.25">
      <c r="A8" s="5">
        <v>5.3</v>
      </c>
      <c r="B8" s="11" t="s">
        <v>40</v>
      </c>
      <c r="C8" s="12" t="s">
        <v>3</v>
      </c>
      <c r="D8" s="12">
        <v>7</v>
      </c>
      <c r="E8" s="4">
        <v>3</v>
      </c>
      <c r="F8" s="4">
        <v>85.8</v>
      </c>
      <c r="G8" s="4">
        <v>46</v>
      </c>
      <c r="H8" s="23"/>
      <c r="I8" s="7">
        <f t="shared" si="0"/>
        <v>4.8251748251748251E-2</v>
      </c>
      <c r="J8" s="6" t="s">
        <v>1</v>
      </c>
    </row>
    <row r="9" spans="1:10" ht="25.5" hidden="1" x14ac:dyDescent="0.25">
      <c r="A9" s="5">
        <v>5.4</v>
      </c>
      <c r="B9" s="11" t="s">
        <v>40</v>
      </c>
      <c r="C9" s="12" t="s">
        <v>3</v>
      </c>
      <c r="D9" s="12">
        <v>8</v>
      </c>
      <c r="E9" s="4">
        <v>3</v>
      </c>
      <c r="F9" s="4">
        <v>83.1</v>
      </c>
      <c r="G9" s="4">
        <v>46</v>
      </c>
      <c r="H9" s="23"/>
      <c r="I9" s="7">
        <f t="shared" si="0"/>
        <v>4.9819494584837545E-2</v>
      </c>
      <c r="J9" s="6" t="s">
        <v>1</v>
      </c>
    </row>
    <row r="10" spans="1:10" ht="25.5" hidden="1" x14ac:dyDescent="0.25">
      <c r="A10" s="5">
        <v>5.5</v>
      </c>
      <c r="B10" s="11" t="s">
        <v>40</v>
      </c>
      <c r="C10" s="12" t="s">
        <v>3</v>
      </c>
      <c r="D10" s="12">
        <v>9</v>
      </c>
      <c r="E10" s="4">
        <v>3</v>
      </c>
      <c r="F10" s="4">
        <v>81.3</v>
      </c>
      <c r="G10" s="4">
        <v>34</v>
      </c>
      <c r="H10" s="23"/>
      <c r="I10" s="7">
        <f t="shared" si="0"/>
        <v>3.7638376383763841E-2</v>
      </c>
      <c r="J10" s="6" t="s">
        <v>1</v>
      </c>
    </row>
    <row r="11" spans="1:10" ht="25.5" hidden="1" x14ac:dyDescent="0.25">
      <c r="A11" s="5">
        <v>5.6</v>
      </c>
      <c r="B11" s="11" t="s">
        <v>40</v>
      </c>
      <c r="C11" s="12" t="s">
        <v>3</v>
      </c>
      <c r="D11" s="12">
        <v>10</v>
      </c>
      <c r="E11" s="4">
        <v>3</v>
      </c>
      <c r="F11" s="4">
        <v>85.2</v>
      </c>
      <c r="G11" s="4">
        <v>35</v>
      </c>
      <c r="H11" s="23"/>
      <c r="I11" s="7">
        <f t="shared" si="0"/>
        <v>3.6971830985915492E-2</v>
      </c>
      <c r="J11" s="6" t="s">
        <v>1</v>
      </c>
    </row>
    <row r="12" spans="1:10" ht="25.5" hidden="1" x14ac:dyDescent="0.25">
      <c r="A12" s="5">
        <v>5.7</v>
      </c>
      <c r="B12" s="11" t="s">
        <v>40</v>
      </c>
      <c r="C12" s="12" t="s">
        <v>30</v>
      </c>
      <c r="D12" s="12">
        <v>9</v>
      </c>
      <c r="E12" s="4">
        <v>2</v>
      </c>
      <c r="F12" s="4">
        <v>40</v>
      </c>
      <c r="G12" s="4">
        <v>17</v>
      </c>
      <c r="H12" s="23"/>
      <c r="I12" s="7">
        <f t="shared" si="0"/>
        <v>3.8249999999999999E-2</v>
      </c>
      <c r="J12" s="6" t="s">
        <v>1</v>
      </c>
    </row>
    <row r="13" spans="1:10" ht="25.5" hidden="1" x14ac:dyDescent="0.25">
      <c r="A13" s="5">
        <v>5.8</v>
      </c>
      <c r="B13" s="11" t="s">
        <v>40</v>
      </c>
      <c r="C13" s="12" t="s">
        <v>31</v>
      </c>
      <c r="D13" s="12">
        <v>7</v>
      </c>
      <c r="E13" s="4">
        <v>2</v>
      </c>
      <c r="F13" s="4">
        <v>28</v>
      </c>
      <c r="G13" s="4">
        <v>8</v>
      </c>
      <c r="H13" s="23"/>
      <c r="I13" s="7">
        <f t="shared" si="0"/>
        <v>2.5714285714285714E-2</v>
      </c>
      <c r="J13" s="6" t="s">
        <v>1</v>
      </c>
    </row>
    <row r="14" spans="1:10" ht="25.5" hidden="1" x14ac:dyDescent="0.25">
      <c r="A14" s="5">
        <v>5.9</v>
      </c>
      <c r="B14" s="11" t="s">
        <v>40</v>
      </c>
      <c r="C14" s="12" t="s">
        <v>32</v>
      </c>
      <c r="D14" s="12">
        <v>16</v>
      </c>
      <c r="E14" s="4">
        <v>2</v>
      </c>
      <c r="F14" s="4">
        <v>30</v>
      </c>
      <c r="G14" s="4">
        <v>32</v>
      </c>
      <c r="H14" s="23"/>
      <c r="I14" s="7">
        <f t="shared" si="0"/>
        <v>9.6000000000000002E-2</v>
      </c>
      <c r="J14" s="6" t="s">
        <v>1</v>
      </c>
    </row>
    <row r="15" spans="1:10" ht="25.5" hidden="1" x14ac:dyDescent="0.25">
      <c r="A15" s="6">
        <v>5.1100000000000003</v>
      </c>
      <c r="B15" s="11" t="s">
        <v>40</v>
      </c>
      <c r="C15" s="12" t="s">
        <v>33</v>
      </c>
      <c r="D15" s="12">
        <v>10</v>
      </c>
      <c r="E15" s="4">
        <v>2</v>
      </c>
      <c r="F15" s="4">
        <v>99.1</v>
      </c>
      <c r="G15" s="4">
        <v>41</v>
      </c>
      <c r="H15" s="23"/>
      <c r="I15" s="7">
        <f t="shared" si="0"/>
        <v>3.7235116044399601E-2</v>
      </c>
      <c r="J15" s="6" t="s">
        <v>1</v>
      </c>
    </row>
    <row r="16" spans="1:10" ht="25.5" hidden="1" x14ac:dyDescent="0.25">
      <c r="A16" s="6">
        <v>5.12</v>
      </c>
      <c r="B16" s="11" t="s">
        <v>40</v>
      </c>
      <c r="C16" s="12" t="s">
        <v>4</v>
      </c>
      <c r="D16" s="12">
        <v>11</v>
      </c>
      <c r="E16" s="4">
        <v>3</v>
      </c>
      <c r="F16" s="4">
        <v>87</v>
      </c>
      <c r="G16" s="4">
        <v>48</v>
      </c>
      <c r="H16" s="23"/>
      <c r="I16" s="7">
        <f t="shared" si="0"/>
        <v>4.9655172413793108E-2</v>
      </c>
      <c r="J16" s="6" t="s">
        <v>1</v>
      </c>
    </row>
    <row r="17" spans="1:10" ht="25.5" hidden="1" x14ac:dyDescent="0.25">
      <c r="A17" s="6">
        <v>5.13</v>
      </c>
      <c r="B17" s="11" t="s">
        <v>40</v>
      </c>
      <c r="C17" s="12" t="s">
        <v>4</v>
      </c>
      <c r="D17" s="12">
        <v>13</v>
      </c>
      <c r="E17" s="4">
        <v>3</v>
      </c>
      <c r="F17" s="4">
        <v>86.6</v>
      </c>
      <c r="G17" s="4">
        <v>39</v>
      </c>
      <c r="H17" s="23"/>
      <c r="I17" s="7">
        <f t="shared" si="0"/>
        <v>4.0531177829099305E-2</v>
      </c>
      <c r="J17" s="6" t="s">
        <v>1</v>
      </c>
    </row>
    <row r="18" spans="1:10" ht="25.5" hidden="1" x14ac:dyDescent="0.25">
      <c r="A18" s="6">
        <v>5.14</v>
      </c>
      <c r="B18" s="11" t="s">
        <v>41</v>
      </c>
      <c r="C18" s="12" t="s">
        <v>5</v>
      </c>
      <c r="D18" s="12" t="s">
        <v>6</v>
      </c>
      <c r="E18" s="4">
        <v>3</v>
      </c>
      <c r="F18" s="4">
        <v>132</v>
      </c>
      <c r="G18" s="4">
        <v>57</v>
      </c>
      <c r="H18" s="23"/>
      <c r="I18" s="7">
        <f t="shared" si="0"/>
        <v>3.8863636363636364E-2</v>
      </c>
      <c r="J18" s="6" t="s">
        <v>1</v>
      </c>
    </row>
    <row r="19" spans="1:10" ht="25.5" hidden="1" x14ac:dyDescent="0.25">
      <c r="A19" s="6">
        <v>5.15</v>
      </c>
      <c r="B19" s="11" t="s">
        <v>41</v>
      </c>
      <c r="C19" s="12" t="s">
        <v>7</v>
      </c>
      <c r="D19" s="12">
        <v>28</v>
      </c>
      <c r="E19" s="4">
        <v>2</v>
      </c>
      <c r="F19" s="4">
        <v>55.5</v>
      </c>
      <c r="G19" s="4">
        <v>25</v>
      </c>
      <c r="H19" s="23"/>
      <c r="I19" s="7">
        <f t="shared" si="0"/>
        <v>4.0540540540540543E-2</v>
      </c>
      <c r="J19" s="6" t="s">
        <v>1</v>
      </c>
    </row>
    <row r="20" spans="1:10" ht="25.5" hidden="1" x14ac:dyDescent="0.25">
      <c r="A20" s="6">
        <v>5.16</v>
      </c>
      <c r="B20" s="11" t="s">
        <v>41</v>
      </c>
      <c r="C20" s="12" t="s">
        <v>8</v>
      </c>
      <c r="D20" s="12">
        <v>39</v>
      </c>
      <c r="E20" s="4">
        <v>2</v>
      </c>
      <c r="F20" s="4">
        <v>149.19999999999999</v>
      </c>
      <c r="G20" s="4">
        <v>50</v>
      </c>
      <c r="H20" s="23"/>
      <c r="I20" s="7">
        <f t="shared" si="0"/>
        <v>3.0160857908847188E-2</v>
      </c>
      <c r="J20" s="6" t="s">
        <v>1</v>
      </c>
    </row>
    <row r="21" spans="1:10" ht="25.5" hidden="1" x14ac:dyDescent="0.25">
      <c r="A21" s="6">
        <v>5.17</v>
      </c>
      <c r="B21" s="11" t="s">
        <v>41</v>
      </c>
      <c r="C21" s="12" t="s">
        <v>8</v>
      </c>
      <c r="D21" s="12">
        <v>54</v>
      </c>
      <c r="E21" s="4">
        <v>2</v>
      </c>
      <c r="F21" s="4">
        <v>58.2</v>
      </c>
      <c r="G21" s="4">
        <v>29</v>
      </c>
      <c r="H21" s="23"/>
      <c r="I21" s="7">
        <f t="shared" si="0"/>
        <v>4.4845360824742261E-2</v>
      </c>
      <c r="J21" s="6" t="s">
        <v>1</v>
      </c>
    </row>
    <row r="22" spans="1:10" ht="25.5" hidden="1" x14ac:dyDescent="0.25">
      <c r="A22" s="6">
        <v>5.18</v>
      </c>
      <c r="B22" s="11" t="s">
        <v>41</v>
      </c>
      <c r="C22" s="12" t="s">
        <v>9</v>
      </c>
      <c r="D22" s="12">
        <v>67</v>
      </c>
      <c r="E22" s="4">
        <v>2</v>
      </c>
      <c r="F22" s="4">
        <v>60.8</v>
      </c>
      <c r="G22" s="4">
        <v>26</v>
      </c>
      <c r="H22" s="23"/>
      <c r="I22" s="7">
        <f t="shared" si="0"/>
        <v>3.848684210526316E-2</v>
      </c>
      <c r="J22" s="6" t="s">
        <v>1</v>
      </c>
    </row>
    <row r="23" spans="1:10" ht="25.5" hidden="1" x14ac:dyDescent="0.25">
      <c r="A23" s="6">
        <v>5.19</v>
      </c>
      <c r="B23" s="11" t="s">
        <v>41</v>
      </c>
      <c r="C23" s="12" t="s">
        <v>10</v>
      </c>
      <c r="D23" s="12">
        <v>20</v>
      </c>
      <c r="E23" s="4">
        <v>5</v>
      </c>
      <c r="F23" s="4">
        <v>302.89999999999998</v>
      </c>
      <c r="G23" s="4">
        <v>112</v>
      </c>
      <c r="H23" s="23"/>
      <c r="I23" s="7">
        <f t="shared" si="0"/>
        <v>3.3278309673159465E-2</v>
      </c>
      <c r="J23" s="6" t="s">
        <v>1</v>
      </c>
    </row>
    <row r="24" spans="1:10" ht="25.5" hidden="1" x14ac:dyDescent="0.25">
      <c r="A24" s="6">
        <v>5.2</v>
      </c>
      <c r="B24" s="11" t="s">
        <v>41</v>
      </c>
      <c r="C24" s="12" t="s">
        <v>10</v>
      </c>
      <c r="D24" s="12">
        <v>24</v>
      </c>
      <c r="E24" s="4">
        <v>3</v>
      </c>
      <c r="F24" s="4">
        <v>128.4</v>
      </c>
      <c r="G24" s="4">
        <v>42</v>
      </c>
      <c r="H24" s="23"/>
      <c r="I24" s="7">
        <f t="shared" si="0"/>
        <v>2.9439252336448594E-2</v>
      </c>
      <c r="J24" s="6" t="s">
        <v>1</v>
      </c>
    </row>
    <row r="25" spans="1:10" ht="25.5" hidden="1" x14ac:dyDescent="0.25">
      <c r="A25" s="6">
        <v>5.21</v>
      </c>
      <c r="B25" s="11" t="s">
        <v>41</v>
      </c>
      <c r="C25" s="12" t="s">
        <v>10</v>
      </c>
      <c r="D25" s="12">
        <v>28</v>
      </c>
      <c r="E25" s="4">
        <v>3</v>
      </c>
      <c r="F25" s="4">
        <v>102.9</v>
      </c>
      <c r="G25" s="4">
        <v>32</v>
      </c>
      <c r="H25" s="23"/>
      <c r="I25" s="7">
        <f t="shared" si="0"/>
        <v>2.7988338192419821E-2</v>
      </c>
      <c r="J25" s="6" t="s">
        <v>1</v>
      </c>
    </row>
    <row r="26" spans="1:10" ht="25.5" hidden="1" x14ac:dyDescent="0.25">
      <c r="A26" s="6">
        <v>5.22</v>
      </c>
      <c r="B26" s="11" t="s">
        <v>41</v>
      </c>
      <c r="C26" s="12" t="s">
        <v>11</v>
      </c>
      <c r="D26" s="12">
        <v>24</v>
      </c>
      <c r="E26" s="4">
        <v>2</v>
      </c>
      <c r="F26" s="4">
        <v>59.7</v>
      </c>
      <c r="G26" s="4">
        <v>64</v>
      </c>
      <c r="H26" s="23"/>
      <c r="I26" s="7">
        <f t="shared" si="0"/>
        <v>9.6482412060301503E-2</v>
      </c>
      <c r="J26" s="6" t="s">
        <v>1</v>
      </c>
    </row>
    <row r="27" spans="1:10" ht="25.5" hidden="1" x14ac:dyDescent="0.25">
      <c r="A27" s="6">
        <v>5.23</v>
      </c>
      <c r="B27" s="11" t="s">
        <v>41</v>
      </c>
      <c r="C27" s="12" t="s">
        <v>12</v>
      </c>
      <c r="D27" s="12">
        <v>7</v>
      </c>
      <c r="E27" s="4">
        <v>3</v>
      </c>
      <c r="F27" s="4">
        <v>106.5</v>
      </c>
      <c r="G27" s="4">
        <v>73</v>
      </c>
      <c r="H27" s="23"/>
      <c r="I27" s="7">
        <f t="shared" si="0"/>
        <v>6.1690140845070414E-2</v>
      </c>
      <c r="J27" s="6" t="s">
        <v>1</v>
      </c>
    </row>
    <row r="28" spans="1:10" ht="25.5" hidden="1" x14ac:dyDescent="0.25">
      <c r="A28" s="6">
        <v>5.24</v>
      </c>
      <c r="B28" s="11" t="s">
        <v>41</v>
      </c>
      <c r="C28" s="12" t="s">
        <v>13</v>
      </c>
      <c r="D28" s="12">
        <v>43</v>
      </c>
      <c r="E28" s="4">
        <v>5</v>
      </c>
      <c r="F28" s="4">
        <v>329.9</v>
      </c>
      <c r="G28" s="4">
        <v>111</v>
      </c>
      <c r="H28" s="23"/>
      <c r="I28" s="7">
        <f t="shared" si="0"/>
        <v>3.0281903607153687E-2</v>
      </c>
      <c r="J28" s="6" t="s">
        <v>1</v>
      </c>
    </row>
    <row r="29" spans="1:10" ht="25.5" hidden="1" x14ac:dyDescent="0.25">
      <c r="A29" s="6">
        <v>5.25</v>
      </c>
      <c r="B29" s="11" t="s">
        <v>41</v>
      </c>
      <c r="C29" s="12" t="s">
        <v>13</v>
      </c>
      <c r="D29" s="12">
        <v>45</v>
      </c>
      <c r="E29" s="4">
        <v>5</v>
      </c>
      <c r="F29" s="4">
        <v>400.3</v>
      </c>
      <c r="G29" s="4">
        <v>132</v>
      </c>
      <c r="H29" s="23"/>
      <c r="I29" s="7">
        <f t="shared" si="0"/>
        <v>2.9677741693729699E-2</v>
      </c>
      <c r="J29" s="6" t="s">
        <v>1</v>
      </c>
    </row>
    <row r="30" spans="1:10" ht="25.5" hidden="1" x14ac:dyDescent="0.25">
      <c r="A30" s="6">
        <v>5.26</v>
      </c>
      <c r="B30" s="11" t="s">
        <v>41</v>
      </c>
      <c r="C30" s="12" t="s">
        <v>14</v>
      </c>
      <c r="D30" s="12">
        <v>101</v>
      </c>
      <c r="E30" s="4">
        <v>5</v>
      </c>
      <c r="F30" s="4">
        <v>498</v>
      </c>
      <c r="G30" s="4">
        <v>157</v>
      </c>
      <c r="H30" s="23"/>
      <c r="I30" s="7">
        <f t="shared" si="0"/>
        <v>2.8373493975903611E-2</v>
      </c>
      <c r="J30" s="6" t="s">
        <v>1</v>
      </c>
    </row>
    <row r="31" spans="1:10" ht="25.5" hidden="1" x14ac:dyDescent="0.25">
      <c r="A31" s="6">
        <v>5.27</v>
      </c>
      <c r="B31" s="11" t="s">
        <v>41</v>
      </c>
      <c r="C31" s="12" t="s">
        <v>14</v>
      </c>
      <c r="D31" s="12" t="s">
        <v>15</v>
      </c>
      <c r="E31" s="4">
        <v>5</v>
      </c>
      <c r="F31" s="4">
        <v>291.8</v>
      </c>
      <c r="G31" s="4">
        <v>135</v>
      </c>
      <c r="H31" s="23"/>
      <c r="I31" s="7">
        <f t="shared" si="0"/>
        <v>4.1638108293351607E-2</v>
      </c>
      <c r="J31" s="6" t="s">
        <v>1</v>
      </c>
    </row>
    <row r="32" spans="1:10" ht="25.5" hidden="1" x14ac:dyDescent="0.25">
      <c r="A32" s="6">
        <v>5.28</v>
      </c>
      <c r="B32" s="11" t="s">
        <v>41</v>
      </c>
      <c r="C32" s="12" t="s">
        <v>14</v>
      </c>
      <c r="D32" s="12">
        <v>113</v>
      </c>
      <c r="E32" s="4">
        <v>2</v>
      </c>
      <c r="F32" s="4">
        <v>62.3</v>
      </c>
      <c r="G32" s="4">
        <v>19</v>
      </c>
      <c r="H32" s="23"/>
      <c r="I32" s="7">
        <f t="shared" si="0"/>
        <v>2.7447833065810594E-2</v>
      </c>
      <c r="J32" s="6" t="s">
        <v>1</v>
      </c>
    </row>
    <row r="33" spans="1:10" ht="25.5" hidden="1" x14ac:dyDescent="0.25">
      <c r="A33" s="6">
        <v>5.29</v>
      </c>
      <c r="B33" s="11" t="s">
        <v>41</v>
      </c>
      <c r="C33" s="12" t="s">
        <v>14</v>
      </c>
      <c r="D33" s="12">
        <v>115</v>
      </c>
      <c r="E33" s="4">
        <v>2</v>
      </c>
      <c r="F33" s="4">
        <v>46</v>
      </c>
      <c r="G33" s="4">
        <v>23</v>
      </c>
      <c r="H33" s="23"/>
      <c r="I33" s="7">
        <f t="shared" si="0"/>
        <v>4.4999999999999998E-2</v>
      </c>
      <c r="J33" s="6" t="s">
        <v>1</v>
      </c>
    </row>
    <row r="34" spans="1:10" ht="25.5" hidden="1" x14ac:dyDescent="0.25">
      <c r="A34" s="6">
        <v>5.3</v>
      </c>
      <c r="B34" s="11" t="s">
        <v>41</v>
      </c>
      <c r="C34" s="12" t="s">
        <v>14</v>
      </c>
      <c r="D34" s="12">
        <v>34</v>
      </c>
      <c r="E34" s="4">
        <v>5</v>
      </c>
      <c r="F34" s="4">
        <v>286.39999999999998</v>
      </c>
      <c r="G34" s="4">
        <v>102</v>
      </c>
      <c r="H34" s="23"/>
      <c r="I34" s="7">
        <f t="shared" si="0"/>
        <v>3.2053072625698328E-2</v>
      </c>
      <c r="J34" s="6" t="s">
        <v>1</v>
      </c>
    </row>
    <row r="35" spans="1:10" ht="25.5" hidden="1" x14ac:dyDescent="0.25">
      <c r="A35" s="6">
        <v>5.31</v>
      </c>
      <c r="B35" s="11" t="s">
        <v>41</v>
      </c>
      <c r="C35" s="12" t="s">
        <v>14</v>
      </c>
      <c r="D35" s="12">
        <v>54</v>
      </c>
      <c r="E35" s="4">
        <v>2</v>
      </c>
      <c r="F35" s="4">
        <v>40.5</v>
      </c>
      <c r="G35" s="4">
        <v>14</v>
      </c>
      <c r="H35" s="23"/>
      <c r="I35" s="7">
        <f t="shared" si="0"/>
        <v>3.111111111111111E-2</v>
      </c>
      <c r="J35" s="6" t="s">
        <v>1</v>
      </c>
    </row>
    <row r="36" spans="1:10" ht="25.5" hidden="1" x14ac:dyDescent="0.25">
      <c r="A36" s="6">
        <v>5.32</v>
      </c>
      <c r="B36" s="11" t="s">
        <v>41</v>
      </c>
      <c r="C36" s="12" t="s">
        <v>14</v>
      </c>
      <c r="D36" s="12">
        <v>58</v>
      </c>
      <c r="E36" s="4">
        <v>5</v>
      </c>
      <c r="F36" s="4">
        <v>648.70000000000005</v>
      </c>
      <c r="G36" s="4">
        <v>212</v>
      </c>
      <c r="H36" s="23"/>
      <c r="I36" s="7">
        <f t="shared" si="0"/>
        <v>2.9412671496839828E-2</v>
      </c>
      <c r="J36" s="6" t="s">
        <v>1</v>
      </c>
    </row>
    <row r="37" spans="1:10" ht="25.5" hidden="1" x14ac:dyDescent="0.25">
      <c r="A37" s="6">
        <v>5.33</v>
      </c>
      <c r="B37" s="11" t="s">
        <v>41</v>
      </c>
      <c r="C37" s="12" t="s">
        <v>14</v>
      </c>
      <c r="D37" s="12">
        <v>78</v>
      </c>
      <c r="E37" s="4">
        <v>2</v>
      </c>
      <c r="F37" s="4">
        <v>55.2</v>
      </c>
      <c r="G37" s="4">
        <v>26</v>
      </c>
      <c r="H37" s="23"/>
      <c r="I37" s="7">
        <f t="shared" ref="I37:I68" si="1">0.09*G37/F37</f>
        <v>4.2391304347826085E-2</v>
      </c>
      <c r="J37" s="6" t="s">
        <v>1</v>
      </c>
    </row>
    <row r="38" spans="1:10" ht="25.5" hidden="1" x14ac:dyDescent="0.25">
      <c r="A38" s="6">
        <v>5.34</v>
      </c>
      <c r="B38" s="11" t="s">
        <v>41</v>
      </c>
      <c r="C38" s="12" t="s">
        <v>14</v>
      </c>
      <c r="D38" s="12">
        <v>88</v>
      </c>
      <c r="E38" s="4">
        <v>2</v>
      </c>
      <c r="F38" s="4">
        <v>61.5</v>
      </c>
      <c r="G38" s="4">
        <v>19</v>
      </c>
      <c r="H38" s="23"/>
      <c r="I38" s="7">
        <f t="shared" si="1"/>
        <v>2.7804878048780488E-2</v>
      </c>
      <c r="J38" s="6" t="s">
        <v>1</v>
      </c>
    </row>
    <row r="39" spans="1:10" ht="25.5" hidden="1" x14ac:dyDescent="0.25">
      <c r="A39" s="6">
        <v>5.35</v>
      </c>
      <c r="B39" s="11" t="s">
        <v>41</v>
      </c>
      <c r="C39" s="12" t="s">
        <v>14</v>
      </c>
      <c r="D39" s="12">
        <v>92</v>
      </c>
      <c r="E39" s="4">
        <v>2</v>
      </c>
      <c r="F39" s="4">
        <v>58.8</v>
      </c>
      <c r="G39" s="4">
        <v>29</v>
      </c>
      <c r="H39" s="23"/>
      <c r="I39" s="7">
        <f t="shared" si="1"/>
        <v>4.4387755102040814E-2</v>
      </c>
      <c r="J39" s="6" t="s">
        <v>1</v>
      </c>
    </row>
    <row r="40" spans="1:10" ht="25.5" hidden="1" x14ac:dyDescent="0.25">
      <c r="A40" s="6">
        <v>5.36</v>
      </c>
      <c r="B40" s="11" t="s">
        <v>41</v>
      </c>
      <c r="C40" s="12" t="s">
        <v>16</v>
      </c>
      <c r="D40" s="12">
        <v>3</v>
      </c>
      <c r="E40" s="4">
        <v>2</v>
      </c>
      <c r="F40" s="4">
        <v>47.2</v>
      </c>
      <c r="G40" s="4">
        <v>29</v>
      </c>
      <c r="H40" s="23"/>
      <c r="I40" s="7">
        <f t="shared" si="1"/>
        <v>5.5296610169491521E-2</v>
      </c>
      <c r="J40" s="6" t="s">
        <v>1</v>
      </c>
    </row>
    <row r="41" spans="1:10" ht="25.5" hidden="1" x14ac:dyDescent="0.25">
      <c r="A41" s="6">
        <v>5.37</v>
      </c>
      <c r="B41" s="11" t="s">
        <v>41</v>
      </c>
      <c r="C41" s="12" t="s">
        <v>17</v>
      </c>
      <c r="D41" s="12">
        <v>4</v>
      </c>
      <c r="E41" s="4">
        <v>4</v>
      </c>
      <c r="F41" s="4">
        <v>165.6</v>
      </c>
      <c r="G41" s="4">
        <v>71</v>
      </c>
      <c r="H41" s="23"/>
      <c r="I41" s="7">
        <f t="shared" si="1"/>
        <v>3.858695652173913E-2</v>
      </c>
      <c r="J41" s="6" t="s">
        <v>1</v>
      </c>
    </row>
    <row r="42" spans="1:10" ht="25.5" hidden="1" x14ac:dyDescent="0.25">
      <c r="A42" s="6">
        <v>5.38</v>
      </c>
      <c r="B42" s="11" t="s">
        <v>41</v>
      </c>
      <c r="C42" s="12" t="s">
        <v>17</v>
      </c>
      <c r="D42" s="12">
        <v>10</v>
      </c>
      <c r="E42" s="4">
        <v>2</v>
      </c>
      <c r="F42" s="4">
        <v>30.8</v>
      </c>
      <c r="G42" s="4">
        <v>16</v>
      </c>
      <c r="H42" s="23"/>
      <c r="I42" s="7">
        <f t="shared" si="1"/>
        <v>4.6753246753246748E-2</v>
      </c>
      <c r="J42" s="6" t="s">
        <v>1</v>
      </c>
    </row>
    <row r="43" spans="1:10" ht="25.5" hidden="1" x14ac:dyDescent="0.25">
      <c r="A43" s="6">
        <v>5.39</v>
      </c>
      <c r="B43" s="11" t="s">
        <v>41</v>
      </c>
      <c r="C43" s="12" t="s">
        <v>17</v>
      </c>
      <c r="D43" s="12">
        <v>12</v>
      </c>
      <c r="E43" s="4">
        <v>2</v>
      </c>
      <c r="F43" s="4">
        <v>46.9</v>
      </c>
      <c r="G43" s="4">
        <v>20</v>
      </c>
      <c r="H43" s="23"/>
      <c r="I43" s="7">
        <f t="shared" si="1"/>
        <v>3.8379530916844345E-2</v>
      </c>
      <c r="J43" s="6" t="s">
        <v>1</v>
      </c>
    </row>
    <row r="44" spans="1:10" ht="25.5" hidden="1" x14ac:dyDescent="0.25">
      <c r="A44" s="6">
        <v>5.4</v>
      </c>
      <c r="B44" s="11" t="s">
        <v>41</v>
      </c>
      <c r="C44" s="12" t="s">
        <v>17</v>
      </c>
      <c r="D44" s="12" t="s">
        <v>18</v>
      </c>
      <c r="E44" s="4">
        <v>3</v>
      </c>
      <c r="F44" s="4">
        <v>248.8</v>
      </c>
      <c r="G44" s="4">
        <v>55</v>
      </c>
      <c r="H44" s="23"/>
      <c r="I44" s="7">
        <f t="shared" si="1"/>
        <v>1.9895498392282957E-2</v>
      </c>
      <c r="J44" s="6" t="s">
        <v>1</v>
      </c>
    </row>
    <row r="45" spans="1:10" ht="25.5" hidden="1" x14ac:dyDescent="0.25">
      <c r="A45" s="6">
        <v>5.41</v>
      </c>
      <c r="B45" s="11" t="s">
        <v>41</v>
      </c>
      <c r="C45" s="12" t="s">
        <v>17</v>
      </c>
      <c r="D45" s="12">
        <v>16</v>
      </c>
      <c r="E45" s="4">
        <v>5</v>
      </c>
      <c r="F45" s="4">
        <v>861.5</v>
      </c>
      <c r="G45" s="4">
        <v>172</v>
      </c>
      <c r="H45" s="23"/>
      <c r="I45" s="7">
        <f t="shared" si="1"/>
        <v>1.7968659315147996E-2</v>
      </c>
      <c r="J45" s="6" t="s">
        <v>1</v>
      </c>
    </row>
    <row r="46" spans="1:10" ht="25.5" hidden="1" x14ac:dyDescent="0.25">
      <c r="A46" s="6">
        <v>5.42</v>
      </c>
      <c r="B46" s="11" t="s">
        <v>41</v>
      </c>
      <c r="C46" s="12" t="s">
        <v>19</v>
      </c>
      <c r="D46" s="12" t="s">
        <v>20</v>
      </c>
      <c r="E46" s="4">
        <v>3</v>
      </c>
      <c r="F46" s="4">
        <v>132.5</v>
      </c>
      <c r="G46" s="4">
        <v>54</v>
      </c>
      <c r="H46" s="23"/>
      <c r="I46" s="7">
        <f t="shared" si="1"/>
        <v>3.6679245283018864E-2</v>
      </c>
      <c r="J46" s="6" t="s">
        <v>1</v>
      </c>
    </row>
    <row r="47" spans="1:10" ht="25.5" hidden="1" x14ac:dyDescent="0.25">
      <c r="A47" s="6">
        <v>5.43</v>
      </c>
      <c r="B47" s="11" t="s">
        <v>41</v>
      </c>
      <c r="C47" s="12" t="s">
        <v>19</v>
      </c>
      <c r="D47" s="12" t="s">
        <v>21</v>
      </c>
      <c r="E47" s="4">
        <v>3</v>
      </c>
      <c r="F47" s="4">
        <v>137.4</v>
      </c>
      <c r="G47" s="4">
        <v>50</v>
      </c>
      <c r="H47" s="23"/>
      <c r="I47" s="7">
        <f t="shared" si="1"/>
        <v>3.2751091703056769E-2</v>
      </c>
      <c r="J47" s="6" t="s">
        <v>1</v>
      </c>
    </row>
    <row r="48" spans="1:10" ht="25.5" hidden="1" x14ac:dyDescent="0.25">
      <c r="A48" s="6">
        <v>5.44</v>
      </c>
      <c r="B48" s="11" t="s">
        <v>41</v>
      </c>
      <c r="C48" s="12" t="s">
        <v>22</v>
      </c>
      <c r="D48" s="12">
        <v>3</v>
      </c>
      <c r="E48" s="4">
        <v>2</v>
      </c>
      <c r="F48" s="4">
        <v>90.9</v>
      </c>
      <c r="G48" s="4">
        <v>33</v>
      </c>
      <c r="H48" s="23"/>
      <c r="I48" s="7">
        <f t="shared" si="1"/>
        <v>3.2673267326732668E-2</v>
      </c>
      <c r="J48" s="6" t="s">
        <v>1</v>
      </c>
    </row>
    <row r="49" spans="1:10" ht="25.5" hidden="1" x14ac:dyDescent="0.25">
      <c r="A49" s="6">
        <v>5.45</v>
      </c>
      <c r="B49" s="11" t="s">
        <v>41</v>
      </c>
      <c r="C49" s="12" t="s">
        <v>23</v>
      </c>
      <c r="D49" s="12">
        <v>81</v>
      </c>
      <c r="E49" s="4">
        <v>3</v>
      </c>
      <c r="F49" s="4">
        <v>74.3</v>
      </c>
      <c r="G49" s="4">
        <v>37</v>
      </c>
      <c r="H49" s="23"/>
      <c r="I49" s="7">
        <f t="shared" si="1"/>
        <v>4.4818304172274566E-2</v>
      </c>
      <c r="J49" s="6" t="s">
        <v>1</v>
      </c>
    </row>
    <row r="50" spans="1:10" ht="25.5" hidden="1" x14ac:dyDescent="0.25">
      <c r="A50" s="6">
        <v>5.46</v>
      </c>
      <c r="B50" s="11" t="s">
        <v>41</v>
      </c>
      <c r="C50" s="12" t="s">
        <v>23</v>
      </c>
      <c r="D50" s="12">
        <v>156</v>
      </c>
      <c r="E50" s="4">
        <v>3</v>
      </c>
      <c r="F50" s="4">
        <v>131.19999999999999</v>
      </c>
      <c r="G50" s="4">
        <v>52</v>
      </c>
      <c r="H50" s="23"/>
      <c r="I50" s="7">
        <f t="shared" si="1"/>
        <v>3.5670731707317077E-2</v>
      </c>
      <c r="J50" s="6" t="s">
        <v>1</v>
      </c>
    </row>
    <row r="51" spans="1:10" ht="25.5" hidden="1" x14ac:dyDescent="0.25">
      <c r="A51" s="6">
        <v>5.47</v>
      </c>
      <c r="B51" s="11" t="s">
        <v>41</v>
      </c>
      <c r="C51" s="12" t="s">
        <v>24</v>
      </c>
      <c r="D51" s="12">
        <v>13</v>
      </c>
      <c r="E51" s="4">
        <v>5</v>
      </c>
      <c r="F51" s="4">
        <v>587.9</v>
      </c>
      <c r="G51" s="4">
        <v>201</v>
      </c>
      <c r="H51" s="23"/>
      <c r="I51" s="7">
        <f t="shared" si="1"/>
        <v>3.077053920734819E-2</v>
      </c>
      <c r="J51" s="6" t="s">
        <v>1</v>
      </c>
    </row>
    <row r="52" spans="1:10" ht="25.5" hidden="1" x14ac:dyDescent="0.25">
      <c r="A52" s="6">
        <v>5.48</v>
      </c>
      <c r="B52" s="11" t="s">
        <v>41</v>
      </c>
      <c r="C52" s="12" t="s">
        <v>24</v>
      </c>
      <c r="D52" s="12">
        <v>15</v>
      </c>
      <c r="E52" s="4">
        <v>5</v>
      </c>
      <c r="F52" s="4">
        <v>674.7</v>
      </c>
      <c r="G52" s="4">
        <v>106</v>
      </c>
      <c r="H52" s="23"/>
      <c r="I52" s="7">
        <f t="shared" si="1"/>
        <v>1.4139617607825698E-2</v>
      </c>
      <c r="J52" s="6" t="s">
        <v>1</v>
      </c>
    </row>
    <row r="53" spans="1:10" ht="25.5" hidden="1" x14ac:dyDescent="0.25">
      <c r="A53" s="6">
        <v>5.49</v>
      </c>
      <c r="B53" s="11" t="s">
        <v>41</v>
      </c>
      <c r="C53" s="12" t="s">
        <v>24</v>
      </c>
      <c r="D53" s="12">
        <v>17</v>
      </c>
      <c r="E53" s="4">
        <v>5</v>
      </c>
      <c r="F53" s="4">
        <v>317.3</v>
      </c>
      <c r="G53" s="4">
        <v>123</v>
      </c>
      <c r="H53" s="23"/>
      <c r="I53" s="7">
        <f t="shared" si="1"/>
        <v>3.488811849984242E-2</v>
      </c>
      <c r="J53" s="6" t="s">
        <v>1</v>
      </c>
    </row>
    <row r="54" spans="1:10" ht="25.5" hidden="1" x14ac:dyDescent="0.25">
      <c r="A54" s="6">
        <v>5.5</v>
      </c>
      <c r="B54" s="11" t="s">
        <v>41</v>
      </c>
      <c r="C54" s="12" t="s">
        <v>24</v>
      </c>
      <c r="D54" s="12" t="s">
        <v>25</v>
      </c>
      <c r="E54" s="4">
        <v>5</v>
      </c>
      <c r="F54" s="4">
        <v>276.39999999999998</v>
      </c>
      <c r="G54" s="4">
        <v>138</v>
      </c>
      <c r="H54" s="23"/>
      <c r="I54" s="7">
        <f t="shared" si="1"/>
        <v>4.4934876989869754E-2</v>
      </c>
      <c r="J54" s="6" t="s">
        <v>1</v>
      </c>
    </row>
    <row r="55" spans="1:10" ht="25.5" hidden="1" x14ac:dyDescent="0.25">
      <c r="A55" s="6">
        <v>5.51</v>
      </c>
      <c r="B55" s="11" t="s">
        <v>41</v>
      </c>
      <c r="C55" s="12" t="s">
        <v>24</v>
      </c>
      <c r="D55" s="12">
        <v>32</v>
      </c>
      <c r="E55" s="4">
        <v>3</v>
      </c>
      <c r="F55" s="4">
        <v>130.5</v>
      </c>
      <c r="G55" s="4">
        <v>49</v>
      </c>
      <c r="H55" s="23"/>
      <c r="I55" s="7">
        <f t="shared" si="1"/>
        <v>3.3793103448275866E-2</v>
      </c>
      <c r="J55" s="6" t="s">
        <v>1</v>
      </c>
    </row>
    <row r="56" spans="1:10" ht="25.5" hidden="1" x14ac:dyDescent="0.25">
      <c r="A56" s="6">
        <v>5.52</v>
      </c>
      <c r="B56" s="11" t="s">
        <v>41</v>
      </c>
      <c r="C56" s="12" t="s">
        <v>24</v>
      </c>
      <c r="D56" s="12" t="s">
        <v>26</v>
      </c>
      <c r="E56" s="4">
        <v>3</v>
      </c>
      <c r="F56" s="4">
        <v>128.69999999999999</v>
      </c>
      <c r="G56" s="4">
        <v>55</v>
      </c>
      <c r="H56" s="23"/>
      <c r="I56" s="7">
        <f t="shared" si="1"/>
        <v>3.8461538461538464E-2</v>
      </c>
      <c r="J56" s="6" t="s">
        <v>1</v>
      </c>
    </row>
    <row r="57" spans="1:10" ht="25.5" hidden="1" x14ac:dyDescent="0.25">
      <c r="A57" s="6">
        <v>5.53</v>
      </c>
      <c r="B57" s="11" t="s">
        <v>41</v>
      </c>
      <c r="C57" s="12" t="s">
        <v>27</v>
      </c>
      <c r="D57" s="12">
        <v>23</v>
      </c>
      <c r="E57" s="4">
        <v>5</v>
      </c>
      <c r="F57" s="4">
        <v>490.6</v>
      </c>
      <c r="G57" s="4">
        <v>178</v>
      </c>
      <c r="H57" s="23"/>
      <c r="I57" s="7">
        <f t="shared" si="1"/>
        <v>3.2653893192009779E-2</v>
      </c>
      <c r="J57" s="6" t="s">
        <v>1</v>
      </c>
    </row>
    <row r="58" spans="1:10" ht="25.5" hidden="1" x14ac:dyDescent="0.25">
      <c r="A58" s="6">
        <v>5.54</v>
      </c>
      <c r="B58" s="11" t="s">
        <v>41</v>
      </c>
      <c r="C58" s="12" t="s">
        <v>27</v>
      </c>
      <c r="D58" s="12">
        <v>31</v>
      </c>
      <c r="E58" s="4">
        <v>3</v>
      </c>
      <c r="F58" s="4">
        <v>91.8</v>
      </c>
      <c r="G58" s="4">
        <v>34</v>
      </c>
      <c r="H58" s="23"/>
      <c r="I58" s="7">
        <f t="shared" si="1"/>
        <v>3.3333333333333333E-2</v>
      </c>
      <c r="J58" s="6" t="s">
        <v>1</v>
      </c>
    </row>
    <row r="59" spans="1:10" ht="25.5" hidden="1" x14ac:dyDescent="0.25">
      <c r="A59" s="6">
        <v>5.55</v>
      </c>
      <c r="B59" s="11" t="s">
        <v>41</v>
      </c>
      <c r="C59" s="12" t="s">
        <v>27</v>
      </c>
      <c r="D59" s="12">
        <v>3</v>
      </c>
      <c r="E59" s="4">
        <v>3</v>
      </c>
      <c r="F59" s="4">
        <v>89.2</v>
      </c>
      <c r="G59" s="4">
        <v>39</v>
      </c>
      <c r="H59" s="23"/>
      <c r="I59" s="7">
        <f t="shared" si="1"/>
        <v>3.9349775784753363E-2</v>
      </c>
      <c r="J59" s="6" t="s">
        <v>1</v>
      </c>
    </row>
    <row r="60" spans="1:10" ht="25.5" hidden="1" x14ac:dyDescent="0.25">
      <c r="A60" s="6">
        <v>5.56</v>
      </c>
      <c r="B60" s="11" t="s">
        <v>41</v>
      </c>
      <c r="C60" s="12" t="s">
        <v>27</v>
      </c>
      <c r="D60" s="12">
        <v>55</v>
      </c>
      <c r="E60" s="4">
        <v>5</v>
      </c>
      <c r="F60" s="4">
        <v>239.8</v>
      </c>
      <c r="G60" s="4">
        <v>96</v>
      </c>
      <c r="H60" s="23"/>
      <c r="I60" s="7">
        <f t="shared" si="1"/>
        <v>3.603002502085071E-2</v>
      </c>
      <c r="J60" s="6" t="s">
        <v>1</v>
      </c>
    </row>
    <row r="61" spans="1:10" ht="25.5" hidden="1" x14ac:dyDescent="0.25">
      <c r="A61" s="6">
        <v>5.57</v>
      </c>
      <c r="B61" s="11" t="s">
        <v>41</v>
      </c>
      <c r="C61" s="12" t="s">
        <v>27</v>
      </c>
      <c r="D61" s="12">
        <v>59</v>
      </c>
      <c r="E61" s="4">
        <v>5</v>
      </c>
      <c r="F61" s="4">
        <v>264</v>
      </c>
      <c r="G61" s="4">
        <v>111</v>
      </c>
      <c r="H61" s="23"/>
      <c r="I61" s="7">
        <f t="shared" si="1"/>
        <v>3.7840909090909092E-2</v>
      </c>
      <c r="J61" s="6" t="s">
        <v>1</v>
      </c>
    </row>
    <row r="62" spans="1:10" ht="25.5" hidden="1" x14ac:dyDescent="0.25">
      <c r="A62" s="6">
        <v>5.58</v>
      </c>
      <c r="B62" s="11" t="s">
        <v>41</v>
      </c>
      <c r="C62" s="12" t="s">
        <v>27</v>
      </c>
      <c r="D62" s="12">
        <v>61</v>
      </c>
      <c r="E62" s="4">
        <v>5</v>
      </c>
      <c r="F62" s="4">
        <v>272</v>
      </c>
      <c r="G62" s="4">
        <v>116</v>
      </c>
      <c r="H62" s="23"/>
      <c r="I62" s="7">
        <f t="shared" si="1"/>
        <v>3.8382352941176472E-2</v>
      </c>
      <c r="J62" s="6" t="s">
        <v>1</v>
      </c>
    </row>
    <row r="63" spans="1:10" ht="25.5" hidden="1" x14ac:dyDescent="0.25">
      <c r="A63" s="6">
        <v>5.59</v>
      </c>
      <c r="B63" s="11" t="s">
        <v>41</v>
      </c>
      <c r="C63" s="12" t="s">
        <v>27</v>
      </c>
      <c r="D63" s="12">
        <v>71</v>
      </c>
      <c r="E63" s="4">
        <v>2</v>
      </c>
      <c r="F63" s="4">
        <v>541.1</v>
      </c>
      <c r="G63" s="4">
        <v>27</v>
      </c>
      <c r="H63" s="23"/>
      <c r="I63" s="7">
        <f t="shared" si="1"/>
        <v>4.4908519682128993E-3</v>
      </c>
      <c r="J63" s="6" t="s">
        <v>1</v>
      </c>
    </row>
    <row r="64" spans="1:10" ht="25.5" hidden="1" x14ac:dyDescent="0.25">
      <c r="A64" s="4">
        <v>5.6</v>
      </c>
      <c r="B64" s="11" t="s">
        <v>41</v>
      </c>
      <c r="C64" s="12" t="s">
        <v>27</v>
      </c>
      <c r="D64" s="12" t="s">
        <v>28</v>
      </c>
      <c r="E64" s="4">
        <v>2</v>
      </c>
      <c r="F64" s="4">
        <v>75.5</v>
      </c>
      <c r="G64" s="4">
        <v>34</v>
      </c>
      <c r="H64" s="23"/>
      <c r="I64" s="7">
        <f t="shared" si="1"/>
        <v>4.052980132450331E-2</v>
      </c>
      <c r="J64" s="6" t="s">
        <v>1</v>
      </c>
    </row>
    <row r="65" spans="1:10" ht="25.5" hidden="1" x14ac:dyDescent="0.25">
      <c r="A65" s="4">
        <v>5.61</v>
      </c>
      <c r="B65" s="11" t="s">
        <v>41</v>
      </c>
      <c r="C65" s="12" t="s">
        <v>27</v>
      </c>
      <c r="D65" s="12">
        <v>88</v>
      </c>
      <c r="E65" s="4">
        <v>2</v>
      </c>
      <c r="F65" s="4">
        <v>60.3</v>
      </c>
      <c r="G65" s="4">
        <v>24</v>
      </c>
      <c r="H65" s="23"/>
      <c r="I65" s="7">
        <f t="shared" si="1"/>
        <v>3.5820895522388062E-2</v>
      </c>
      <c r="J65" s="6" t="s">
        <v>1</v>
      </c>
    </row>
    <row r="66" spans="1:10" ht="25.5" hidden="1" x14ac:dyDescent="0.25">
      <c r="A66" s="4">
        <v>5.62</v>
      </c>
      <c r="B66" s="11" t="s">
        <v>41</v>
      </c>
      <c r="C66" s="12" t="s">
        <v>29</v>
      </c>
      <c r="D66" s="12">
        <v>4</v>
      </c>
      <c r="E66" s="4">
        <v>2</v>
      </c>
      <c r="F66" s="4">
        <v>10.199999999999999</v>
      </c>
      <c r="G66" s="4">
        <v>10</v>
      </c>
      <c r="H66" s="23"/>
      <c r="I66" s="7">
        <f t="shared" si="1"/>
        <v>8.8235294117647051E-2</v>
      </c>
      <c r="J66" s="6" t="s">
        <v>1</v>
      </c>
    </row>
    <row r="67" spans="1:10" ht="25.5" hidden="1" x14ac:dyDescent="0.25">
      <c r="A67" s="4">
        <v>5.63</v>
      </c>
      <c r="B67" s="11" t="s">
        <v>41</v>
      </c>
      <c r="C67" s="12" t="s">
        <v>29</v>
      </c>
      <c r="D67" s="12">
        <v>14</v>
      </c>
      <c r="E67" s="4">
        <v>2</v>
      </c>
      <c r="F67" s="4">
        <v>10.199999999999999</v>
      </c>
      <c r="G67" s="4">
        <v>12</v>
      </c>
      <c r="H67" s="23"/>
      <c r="I67" s="7">
        <f t="shared" si="1"/>
        <v>0.10588235294117648</v>
      </c>
      <c r="J67" s="6" t="s">
        <v>1</v>
      </c>
    </row>
    <row r="68" spans="1:10" ht="25.5" hidden="1" x14ac:dyDescent="0.25">
      <c r="A68" s="4">
        <v>5.64</v>
      </c>
      <c r="B68" s="11" t="s">
        <v>42</v>
      </c>
      <c r="C68" s="12" t="s">
        <v>34</v>
      </c>
      <c r="D68" s="12">
        <v>20</v>
      </c>
      <c r="E68" s="4">
        <v>3</v>
      </c>
      <c r="F68" s="4">
        <v>85.2</v>
      </c>
      <c r="G68" s="4">
        <v>33</v>
      </c>
      <c r="H68" s="23"/>
      <c r="I68" s="7">
        <f t="shared" si="1"/>
        <v>3.485915492957746E-2</v>
      </c>
      <c r="J68" s="6" t="s">
        <v>1</v>
      </c>
    </row>
    <row r="69" spans="1:10" ht="25.5" hidden="1" x14ac:dyDescent="0.25">
      <c r="A69" s="4">
        <v>5.65</v>
      </c>
      <c r="B69" s="11" t="s">
        <v>42</v>
      </c>
      <c r="C69" s="12" t="s">
        <v>35</v>
      </c>
      <c r="D69" s="12">
        <v>11</v>
      </c>
      <c r="E69" s="4">
        <v>3</v>
      </c>
      <c r="F69" s="4">
        <v>70.900000000000006</v>
      </c>
      <c r="G69" s="4">
        <v>40</v>
      </c>
      <c r="H69" s="23"/>
      <c r="I69" s="7">
        <f t="shared" ref="I69:I81" si="2">0.09*G69/F69</f>
        <v>5.0775740479548651E-2</v>
      </c>
      <c r="J69" s="6" t="s">
        <v>1</v>
      </c>
    </row>
    <row r="70" spans="1:10" ht="25.5" hidden="1" x14ac:dyDescent="0.25">
      <c r="A70" s="4">
        <v>5.67</v>
      </c>
      <c r="B70" s="11" t="s">
        <v>42</v>
      </c>
      <c r="C70" s="12" t="s">
        <v>35</v>
      </c>
      <c r="D70" s="12" t="s">
        <v>36</v>
      </c>
      <c r="E70" s="4">
        <v>2</v>
      </c>
      <c r="F70" s="4">
        <v>45.1</v>
      </c>
      <c r="G70" s="4">
        <v>14</v>
      </c>
      <c r="H70" s="23"/>
      <c r="I70" s="7">
        <f t="shared" si="2"/>
        <v>2.7937915742793792E-2</v>
      </c>
      <c r="J70" s="6" t="s">
        <v>1</v>
      </c>
    </row>
    <row r="71" spans="1:10" ht="25.5" hidden="1" x14ac:dyDescent="0.25">
      <c r="A71" s="4">
        <v>5.68</v>
      </c>
      <c r="B71" s="11" t="s">
        <v>42</v>
      </c>
      <c r="C71" s="12" t="s">
        <v>35</v>
      </c>
      <c r="D71" s="12">
        <v>5</v>
      </c>
      <c r="E71" s="4">
        <v>3</v>
      </c>
      <c r="F71" s="4">
        <v>86.2</v>
      </c>
      <c r="G71" s="4">
        <v>43</v>
      </c>
      <c r="H71" s="23"/>
      <c r="I71" s="7">
        <f t="shared" si="2"/>
        <v>4.4895591647331784E-2</v>
      </c>
      <c r="J71" s="6" t="s">
        <v>1</v>
      </c>
    </row>
    <row r="72" spans="1:10" ht="25.5" hidden="1" x14ac:dyDescent="0.25">
      <c r="A72" s="4">
        <v>5.69</v>
      </c>
      <c r="B72" s="11" t="s">
        <v>42</v>
      </c>
      <c r="C72" s="12" t="s">
        <v>35</v>
      </c>
      <c r="D72" s="12">
        <v>7</v>
      </c>
      <c r="E72" s="4">
        <v>3</v>
      </c>
      <c r="F72" s="4">
        <v>88.2</v>
      </c>
      <c r="G72" s="4">
        <v>47</v>
      </c>
      <c r="H72" s="23"/>
      <c r="I72" s="7">
        <f t="shared" si="2"/>
        <v>4.795918367346938E-2</v>
      </c>
      <c r="J72" s="6" t="s">
        <v>1</v>
      </c>
    </row>
    <row r="73" spans="1:10" ht="25.5" hidden="1" x14ac:dyDescent="0.25">
      <c r="A73" s="7">
        <v>5.7</v>
      </c>
      <c r="B73" s="11" t="s">
        <v>42</v>
      </c>
      <c r="C73" s="12" t="s">
        <v>35</v>
      </c>
      <c r="D73" s="12">
        <v>9</v>
      </c>
      <c r="E73" s="4">
        <v>3</v>
      </c>
      <c r="F73" s="4">
        <v>84.8</v>
      </c>
      <c r="G73" s="4">
        <v>45</v>
      </c>
      <c r="H73" s="23"/>
      <c r="I73" s="7">
        <f t="shared" si="2"/>
        <v>4.7759433962264147E-2</v>
      </c>
      <c r="J73" s="6" t="s">
        <v>1</v>
      </c>
    </row>
    <row r="74" spans="1:10" ht="25.5" hidden="1" x14ac:dyDescent="0.25">
      <c r="A74" s="4">
        <v>5.71</v>
      </c>
      <c r="B74" s="11" t="s">
        <v>42</v>
      </c>
      <c r="C74" s="12" t="s">
        <v>37</v>
      </c>
      <c r="D74" s="12">
        <v>13</v>
      </c>
      <c r="E74" s="4">
        <v>2</v>
      </c>
      <c r="F74" s="4">
        <v>11.7</v>
      </c>
      <c r="G74" s="4">
        <v>16</v>
      </c>
      <c r="H74" s="23"/>
      <c r="I74" s="7">
        <f t="shared" si="2"/>
        <v>0.12307692307692308</v>
      </c>
      <c r="J74" s="6" t="s">
        <v>1</v>
      </c>
    </row>
    <row r="75" spans="1:10" ht="25.5" hidden="1" x14ac:dyDescent="0.25">
      <c r="A75" s="4">
        <v>5.72</v>
      </c>
      <c r="B75" s="11" t="s">
        <v>43</v>
      </c>
      <c r="C75" s="12" t="s">
        <v>37</v>
      </c>
      <c r="D75" s="12">
        <v>10</v>
      </c>
      <c r="E75" s="4">
        <v>2</v>
      </c>
      <c r="F75" s="4">
        <v>88.8</v>
      </c>
      <c r="G75" s="4">
        <v>23</v>
      </c>
      <c r="H75" s="23"/>
      <c r="I75" s="7">
        <f t="shared" si="2"/>
        <v>2.3310810810810809E-2</v>
      </c>
      <c r="J75" s="6" t="s">
        <v>1</v>
      </c>
    </row>
    <row r="76" spans="1:10" ht="25.5" hidden="1" x14ac:dyDescent="0.25">
      <c r="A76" s="4">
        <v>5.73</v>
      </c>
      <c r="B76" s="11" t="s">
        <v>43</v>
      </c>
      <c r="C76" s="12" t="s">
        <v>37</v>
      </c>
      <c r="D76" s="12">
        <v>12</v>
      </c>
      <c r="E76" s="4">
        <v>2</v>
      </c>
      <c r="F76" s="4">
        <v>82.4</v>
      </c>
      <c r="G76" s="4">
        <v>46</v>
      </c>
      <c r="H76" s="23"/>
      <c r="I76" s="7">
        <f t="shared" si="2"/>
        <v>5.0242718446601935E-2</v>
      </c>
      <c r="J76" s="6" t="s">
        <v>1</v>
      </c>
    </row>
    <row r="77" spans="1:10" ht="25.5" hidden="1" x14ac:dyDescent="0.25">
      <c r="A77" s="4">
        <v>5.74</v>
      </c>
      <c r="B77" s="11" t="s">
        <v>43</v>
      </c>
      <c r="C77" s="12" t="s">
        <v>37</v>
      </c>
      <c r="D77" s="12">
        <v>19</v>
      </c>
      <c r="E77" s="4">
        <v>2</v>
      </c>
      <c r="F77" s="4">
        <v>62.8</v>
      </c>
      <c r="G77" s="4">
        <v>33</v>
      </c>
      <c r="H77" s="23"/>
      <c r="I77" s="7">
        <f t="shared" si="2"/>
        <v>4.7292993630573245E-2</v>
      </c>
      <c r="J77" s="6" t="s">
        <v>1</v>
      </c>
    </row>
    <row r="78" spans="1:10" ht="25.5" hidden="1" x14ac:dyDescent="0.25">
      <c r="A78" s="4">
        <v>5.75</v>
      </c>
      <c r="B78" s="11" t="s">
        <v>43</v>
      </c>
      <c r="C78" s="12" t="s">
        <v>37</v>
      </c>
      <c r="D78" s="12">
        <v>21</v>
      </c>
      <c r="E78" s="4">
        <v>3</v>
      </c>
      <c r="F78" s="4">
        <v>87</v>
      </c>
      <c r="G78" s="4">
        <v>36</v>
      </c>
      <c r="H78" s="23"/>
      <c r="I78" s="7">
        <f t="shared" si="2"/>
        <v>3.7241379310344824E-2</v>
      </c>
      <c r="J78" s="6" t="s">
        <v>1</v>
      </c>
    </row>
    <row r="79" spans="1:10" ht="25.5" hidden="1" x14ac:dyDescent="0.25">
      <c r="A79" s="4">
        <v>5.76</v>
      </c>
      <c r="B79" s="11" t="s">
        <v>43</v>
      </c>
      <c r="C79" s="12" t="s">
        <v>37</v>
      </c>
      <c r="D79" s="12">
        <v>23</v>
      </c>
      <c r="E79" s="4">
        <v>3</v>
      </c>
      <c r="F79" s="4">
        <v>87</v>
      </c>
      <c r="G79" s="4">
        <v>32</v>
      </c>
      <c r="H79" s="24"/>
      <c r="I79" s="7">
        <f t="shared" si="2"/>
        <v>3.310344827586207E-2</v>
      </c>
      <c r="J79" s="6" t="s">
        <v>1</v>
      </c>
    </row>
    <row r="80" spans="1:10" s="8" customFormat="1" ht="84" customHeight="1" x14ac:dyDescent="0.25">
      <c r="A80" s="4">
        <v>2</v>
      </c>
      <c r="B80" s="21" t="s">
        <v>46</v>
      </c>
      <c r="C80" s="21"/>
      <c r="D80" s="21"/>
      <c r="E80" s="3" t="s">
        <v>39</v>
      </c>
      <c r="F80" s="3">
        <f>F81</f>
        <v>48</v>
      </c>
      <c r="G80" s="3">
        <f>G81</f>
        <v>24</v>
      </c>
      <c r="H80" s="3" t="s">
        <v>51</v>
      </c>
      <c r="I80" s="7">
        <f t="shared" si="2"/>
        <v>4.5000000000000005E-2</v>
      </c>
      <c r="J80" s="6" t="s">
        <v>1</v>
      </c>
    </row>
    <row r="81" spans="1:10" ht="25.5" hidden="1" customHeight="1" x14ac:dyDescent="0.25">
      <c r="A81" s="3">
        <v>8.1</v>
      </c>
      <c r="B81" s="3" t="s">
        <v>41</v>
      </c>
      <c r="C81" s="4" t="s">
        <v>38</v>
      </c>
      <c r="D81" s="4">
        <v>1</v>
      </c>
      <c r="E81" s="4">
        <v>2</v>
      </c>
      <c r="F81" s="4">
        <v>48</v>
      </c>
      <c r="G81" s="4">
        <v>24</v>
      </c>
      <c r="H81" s="3"/>
      <c r="I81" s="7">
        <f t="shared" si="2"/>
        <v>4.5000000000000005E-2</v>
      </c>
      <c r="J81" s="6" t="s">
        <v>1</v>
      </c>
    </row>
    <row r="85" spans="1:10" x14ac:dyDescent="0.25">
      <c r="E85" s="16"/>
    </row>
  </sheetData>
  <mergeCells count="7">
    <mergeCell ref="I1:J1"/>
    <mergeCell ref="I2:J2"/>
    <mergeCell ref="B80:D80"/>
    <mergeCell ref="H5:H79"/>
    <mergeCell ref="A3:J3"/>
    <mergeCell ref="B5:D5"/>
    <mergeCell ref="B4:D4"/>
  </mergeCells>
  <pageMargins left="0.7" right="0.7" top="0.75" bottom="0.75" header="0.3" footer="0.3"/>
  <pageSetup paperSize="9" scale="76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2017-07-24T11:57:44Z</cp:lastPrinted>
  <dcterms:created xsi:type="dcterms:W3CDTF">2017-02-22T06:05:02Z</dcterms:created>
  <dcterms:modified xsi:type="dcterms:W3CDTF">2017-07-24T14:24:30Z</dcterms:modified>
</cp:coreProperties>
</file>