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5600" windowHeight="1176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Лист1!$A$1:$J$108</definedName>
  </definedNames>
  <calcPr calcId="145621"/>
</workbook>
</file>

<file path=xl/calcChain.xml><?xml version="1.0" encoding="utf-8"?>
<calcChain xmlns="http://schemas.openxmlformats.org/spreadsheetml/2006/main">
  <c r="G75" i="1" l="1"/>
  <c r="F75" i="1"/>
  <c r="G58" i="1"/>
  <c r="F58" i="1"/>
  <c r="G5" i="1"/>
  <c r="F5" i="1"/>
  <c r="I58" i="1" l="1"/>
  <c r="I75" i="1"/>
  <c r="I57" i="1"/>
  <c r="J57" i="1"/>
  <c r="I56" i="1"/>
  <c r="J56" i="1"/>
  <c r="I55" i="1"/>
  <c r="J55" i="1"/>
  <c r="I54" i="1"/>
  <c r="J54" i="1"/>
  <c r="I53" i="1"/>
  <c r="J53" i="1"/>
  <c r="I52" i="1"/>
  <c r="J52" i="1"/>
  <c r="I51" i="1"/>
  <c r="J51" i="1"/>
  <c r="I87" i="1" l="1"/>
  <c r="I86" i="1"/>
  <c r="I74" i="1" l="1"/>
  <c r="J74" i="1"/>
  <c r="I73" i="1"/>
  <c r="J73" i="1"/>
  <c r="I72" i="1"/>
  <c r="J72" i="1"/>
  <c r="I71" i="1"/>
  <c r="J71" i="1"/>
  <c r="I70" i="1"/>
  <c r="J70" i="1"/>
  <c r="I69" i="1"/>
  <c r="J69" i="1"/>
  <c r="I68" i="1"/>
  <c r="J68" i="1"/>
  <c r="I67" i="1"/>
  <c r="J67" i="1"/>
  <c r="I66" i="1"/>
  <c r="J66" i="1"/>
  <c r="I65" i="1"/>
  <c r="J65" i="1"/>
  <c r="I64" i="1"/>
  <c r="J64" i="1"/>
  <c r="I63" i="1" l="1"/>
  <c r="J63" i="1"/>
  <c r="I62" i="1"/>
  <c r="J62" i="1"/>
  <c r="I50" i="1" l="1"/>
  <c r="J50" i="1"/>
  <c r="I49" i="1"/>
  <c r="J49" i="1"/>
  <c r="I48" i="1"/>
  <c r="J48" i="1"/>
  <c r="I47" i="1"/>
  <c r="J47" i="1"/>
  <c r="I46" i="1"/>
  <c r="J46" i="1"/>
  <c r="I45" i="1"/>
  <c r="J45" i="1"/>
  <c r="I44" i="1"/>
  <c r="J44" i="1"/>
  <c r="I43" i="1"/>
  <c r="J43" i="1"/>
  <c r="I42" i="1"/>
  <c r="J42" i="1"/>
  <c r="I41" i="1"/>
  <c r="J41" i="1"/>
  <c r="I40" i="1"/>
  <c r="J40" i="1"/>
  <c r="I39" i="1" l="1"/>
  <c r="J39" i="1"/>
  <c r="I38" i="1"/>
  <c r="J38" i="1"/>
  <c r="I37" i="1"/>
  <c r="J37" i="1"/>
  <c r="I36" i="1"/>
  <c r="J36" i="1"/>
  <c r="I35" i="1"/>
  <c r="J35" i="1"/>
  <c r="I34" i="1"/>
  <c r="J34" i="1"/>
  <c r="I33" i="1"/>
  <c r="J33" i="1"/>
  <c r="I32" i="1"/>
  <c r="J32" i="1"/>
  <c r="I31" i="1"/>
  <c r="J31" i="1"/>
  <c r="I30" i="1"/>
  <c r="J30" i="1"/>
  <c r="I29" i="1"/>
  <c r="J29" i="1"/>
  <c r="I28" i="1"/>
  <c r="J28" i="1"/>
  <c r="I27" i="1" l="1"/>
  <c r="J27" i="1"/>
  <c r="I26" i="1"/>
  <c r="J26" i="1"/>
  <c r="I25" i="1"/>
  <c r="J25" i="1"/>
  <c r="I24" i="1"/>
  <c r="J24" i="1"/>
  <c r="I23" i="1"/>
  <c r="J23" i="1"/>
  <c r="I22" i="1"/>
  <c r="J22" i="1"/>
  <c r="I21" i="1"/>
  <c r="J21" i="1"/>
  <c r="I20" i="1"/>
  <c r="J20" i="1"/>
  <c r="I19" i="1"/>
  <c r="J19" i="1"/>
  <c r="I18" i="1"/>
  <c r="J18" i="1"/>
  <c r="I17" i="1"/>
  <c r="J17" i="1"/>
  <c r="I16" i="1"/>
  <c r="J16" i="1"/>
  <c r="I15" i="1"/>
  <c r="J15" i="1"/>
  <c r="I14" i="1"/>
  <c r="J14" i="1"/>
  <c r="I13" i="1"/>
  <c r="J13" i="1"/>
  <c r="I12" i="1"/>
  <c r="J12" i="1"/>
  <c r="I11" i="1"/>
  <c r="J11" i="1"/>
  <c r="I10" i="1"/>
  <c r="J10" i="1"/>
  <c r="J9" i="1"/>
  <c r="I9" i="1"/>
  <c r="I105" i="1" l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85" i="1"/>
  <c r="I84" i="1"/>
  <c r="I83" i="1"/>
  <c r="I82" i="1"/>
  <c r="I81" i="1"/>
  <c r="I80" i="1"/>
  <c r="I79" i="1"/>
  <c r="I89" i="1" l="1"/>
  <c r="I90" i="1"/>
  <c r="I88" i="1"/>
  <c r="I77" i="1"/>
  <c r="I78" i="1"/>
  <c r="I76" i="1"/>
  <c r="J60" i="1" l="1"/>
  <c r="J61" i="1"/>
  <c r="J59" i="1"/>
  <c r="I60" i="1"/>
  <c r="I61" i="1"/>
  <c r="I59" i="1"/>
  <c r="J7" i="1"/>
  <c r="J8" i="1"/>
  <c r="I7" i="1"/>
  <c r="I8" i="1"/>
  <c r="J6" i="1"/>
  <c r="I6" i="1"/>
</calcChain>
</file>

<file path=xl/sharedStrings.xml><?xml version="1.0" encoding="utf-8"?>
<sst xmlns="http://schemas.openxmlformats.org/spreadsheetml/2006/main" count="357" uniqueCount="157">
  <si>
    <t>количество жителей, проживающих в многоквартирном доме</t>
  </si>
  <si>
    <t>1.1.</t>
  </si>
  <si>
    <t>1.2.</t>
  </si>
  <si>
    <t>1.3.</t>
  </si>
  <si>
    <t>2.1.</t>
  </si>
  <si>
    <t>2.2.</t>
  </si>
  <si>
    <t>2.3.</t>
  </si>
  <si>
    <t>х</t>
  </si>
  <si>
    <t>общая площадь помещений, входящих в состав общего имущества в многоквартирных домах*</t>
  </si>
  <si>
    <t>Строительная</t>
  </si>
  <si>
    <t>Октябрьская</t>
  </si>
  <si>
    <t>Ивановское сельское поселение п. Северный</t>
  </si>
  <si>
    <t>Юрьянское городское поселение п. Юрья</t>
  </si>
  <si>
    <t xml:space="preserve">Большевиков </t>
  </si>
  <si>
    <t>Ленина</t>
  </si>
  <si>
    <t>Кооперативная</t>
  </si>
  <si>
    <t>Кирова</t>
  </si>
  <si>
    <t>Большевиков</t>
  </si>
  <si>
    <t>Калинина</t>
  </si>
  <si>
    <t>Железнодорожная</t>
  </si>
  <si>
    <t>Пушкина</t>
  </si>
  <si>
    <t xml:space="preserve">Привокзальная </t>
  </si>
  <si>
    <t>Титова</t>
  </si>
  <si>
    <t>Дачная</t>
  </si>
  <si>
    <t>6а</t>
  </si>
  <si>
    <t>Коммуны</t>
  </si>
  <si>
    <t>Труда</t>
  </si>
  <si>
    <t>Мурыгинское городское поселение п.Мурыгино</t>
  </si>
  <si>
    <t>1.4.</t>
  </si>
  <si>
    <t>1.5.</t>
  </si>
  <si>
    <t>1.6.</t>
  </si>
  <si>
    <t>1.7.</t>
  </si>
  <si>
    <t>9а</t>
  </si>
  <si>
    <t>Комсомольская</t>
  </si>
  <si>
    <t>1.11.</t>
  </si>
  <si>
    <t>1.10.</t>
  </si>
  <si>
    <t>1.9.</t>
  </si>
  <si>
    <t>1.8.</t>
  </si>
  <si>
    <t>1.12.</t>
  </si>
  <si>
    <t>Красных Курсантов</t>
  </si>
  <si>
    <t>1.13.</t>
  </si>
  <si>
    <t>1.14.</t>
  </si>
  <si>
    <t>1а</t>
  </si>
  <si>
    <t>1.15.</t>
  </si>
  <si>
    <t>1.16.</t>
  </si>
  <si>
    <t>1.17.</t>
  </si>
  <si>
    <t>1.18.</t>
  </si>
  <si>
    <t>1.19.</t>
  </si>
  <si>
    <t>Лесная</t>
  </si>
  <si>
    <t>1.20.</t>
  </si>
  <si>
    <t>13а</t>
  </si>
  <si>
    <t>1.21.</t>
  </si>
  <si>
    <t>1.22.</t>
  </si>
  <si>
    <t>1.23.</t>
  </si>
  <si>
    <t>Набережная</t>
  </si>
  <si>
    <t>1.24.</t>
  </si>
  <si>
    <t>1.25.</t>
  </si>
  <si>
    <t>1.26.</t>
  </si>
  <si>
    <t>1.27.</t>
  </si>
  <si>
    <t>1.28.</t>
  </si>
  <si>
    <t>1.29.</t>
  </si>
  <si>
    <t>1.30.</t>
  </si>
  <si>
    <t>1.31.</t>
  </si>
  <si>
    <t>Профсоюзная</t>
  </si>
  <si>
    <t>1.32.</t>
  </si>
  <si>
    <t>1.33.</t>
  </si>
  <si>
    <t>1.34.</t>
  </si>
  <si>
    <t>Советская</t>
  </si>
  <si>
    <t>1.35.</t>
  </si>
  <si>
    <t>1.36.</t>
  </si>
  <si>
    <t>Станционная</t>
  </si>
  <si>
    <t>1.37.</t>
  </si>
  <si>
    <t>1.38.</t>
  </si>
  <si>
    <t>1.39.</t>
  </si>
  <si>
    <t>Фестивальная</t>
  </si>
  <si>
    <t>1.40.</t>
  </si>
  <si>
    <t>1.41.</t>
  </si>
  <si>
    <t>16а</t>
  </si>
  <si>
    <t>1.42.</t>
  </si>
  <si>
    <t>1.43.</t>
  </si>
  <si>
    <t>1.44.</t>
  </si>
  <si>
    <t>Школьная</t>
  </si>
  <si>
    <t>1.45.</t>
  </si>
  <si>
    <t>Бумажников</t>
  </si>
  <si>
    <t>2.4.</t>
  </si>
  <si>
    <t>2.5.</t>
  </si>
  <si>
    <t>2.6.</t>
  </si>
  <si>
    <t>2.7.</t>
  </si>
  <si>
    <t>2.8.</t>
  </si>
  <si>
    <t>Медянская</t>
  </si>
  <si>
    <t>2.9.</t>
  </si>
  <si>
    <t>Молодая Гвардия</t>
  </si>
  <si>
    <t>2.10.</t>
  </si>
  <si>
    <t>2.11.</t>
  </si>
  <si>
    <t>3а</t>
  </si>
  <si>
    <t>2.12.</t>
  </si>
  <si>
    <t>Мопра</t>
  </si>
  <si>
    <t>2.13.</t>
  </si>
  <si>
    <t>2.14.</t>
  </si>
  <si>
    <t>2.15.</t>
  </si>
  <si>
    <t>2.16.</t>
  </si>
  <si>
    <t>11б</t>
  </si>
  <si>
    <t>3.11.</t>
  </si>
  <si>
    <t>3.1.</t>
  </si>
  <si>
    <t>3.2.</t>
  </si>
  <si>
    <t>3.3.</t>
  </si>
  <si>
    <t>3.4.</t>
  </si>
  <si>
    <t>3.5.</t>
  </si>
  <si>
    <t>3.6.</t>
  </si>
  <si>
    <t>3.7.</t>
  </si>
  <si>
    <t>3.8.</t>
  </si>
  <si>
    <t>3.9.</t>
  </si>
  <si>
    <t>3.10.</t>
  </si>
  <si>
    <t>Мурыгинское городское поселение п. Мурыгино</t>
  </si>
  <si>
    <t>18б</t>
  </si>
  <si>
    <t>3.12.</t>
  </si>
  <si>
    <t>1.46.</t>
  </si>
  <si>
    <t>Подгорцевское сельское поселение д. Подгорцы</t>
  </si>
  <si>
    <t>1.47.</t>
  </si>
  <si>
    <t>Кольцевая</t>
  </si>
  <si>
    <t>1.48.</t>
  </si>
  <si>
    <t>1.49.</t>
  </si>
  <si>
    <t>1.50.</t>
  </si>
  <si>
    <t>1.51.</t>
  </si>
  <si>
    <t>1.52.</t>
  </si>
  <si>
    <t>от 1 до 5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</si>
  <si>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</si>
  <si>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</si>
  <si>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</si>
  <si>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</si>
  <si>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</si>
  <si>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</si>
  <si>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</si>
  <si>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</si>
  <si>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</si>
  <si>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</si>
  <si>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7.11</t>
  </si>
  <si>
    <t>7.12</t>
  </si>
  <si>
    <t>7.13</t>
  </si>
  <si>
    <t>7.14</t>
  </si>
  <si>
    <t>7.15</t>
  </si>
  <si>
    <t>7.16</t>
  </si>
  <si>
    <t>7.17</t>
  </si>
  <si>
    <t>7.18</t>
  </si>
  <si>
    <t>№</t>
  </si>
  <si>
    <t>Категория жилого помещения</t>
  </si>
  <si>
    <t>Единица измерения</t>
  </si>
  <si>
    <t>Норматив потребления холодной воды в целях содержания общего имущества в многоквартирном доме</t>
  </si>
  <si>
    <t xml:space="preserve">                                                                                                     УТВЕРЖДЕНЫ
распоряжением министерства строительства и жилищно-коммунального хозяйства Кировской области
от                     № 
</t>
  </si>
  <si>
    <t>Многоквартирные дома с централизованным холодным водоснабжением,без централизованного водоотведения, без водонагревателей, входящих в состав общего имущества многоквартирного дома, без индивидуальных водонагревателей, предусмотренных техническим паспортом многоквартирного дома</t>
  </si>
  <si>
    <t>Многоквартирные дома с централизованным холодным водоснабжением,без централизованного водоотведения, без водонагревателей, входящих в состав общего имущества многоквартирного дома</t>
  </si>
  <si>
    <t>Этажность</t>
  </si>
  <si>
    <t xml:space="preserve">НОРМАТИВЫ
потребления коммунальных ресурсов в целях содержания общего 
имущества в многоквартирном доме в муниципальных образованиях Кировской области в границах муниципального образования Яранский муниципальный район Кировской области
</t>
  </si>
  <si>
    <t>Многоквартирные дома с централизованным холодным водоснабжением, централизованным водоотведенением, без водонагревателей, входящих в состав общего имущества многоквартирного дома, без индивидуальных водонагревателей, предусмотренных техническим паспортом многоквартирного дома</t>
  </si>
  <si>
    <t>куб.метр в месяц на кв. метр общей площади</t>
  </si>
  <si>
    <t>Норматив отведения сточных вод в целях содержания общего имущества в многоквартирном доме</t>
  </si>
  <si>
    <t>Приложение 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</si>
</sst>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 applyAlignment="1">
      <alignment horizontal="center" vertical="top"/>
    </xf>
    <xf numFmtId="2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vertical="top"/>
    </xf>
    <xf numFmtId="0" fontId="0" fillId="0" borderId="1" xfId="0" applyBorder="1" applyAlignment="1">
      <alignment horizontal="left" vertical="top"/>
    </xf>
    <xf numFmtId="0" fontId="0" fillId="0" borderId="0" xfId="0" applyAlignment="1">
      <alignment vertical="top"/>
    </xf>
    <xf numFmtId="2" fontId="0" fillId="0" borderId="1" xfId="0" applyNumberFormat="1" applyBorder="1" applyAlignment="1">
      <alignment vertical="top" wrapText="1"/>
    </xf>
    <xf numFmtId="49" fontId="0" fillId="0" borderId="0" xfId="0" applyNumberFormat="1" applyAlignment="1">
      <alignment horizontal="center" vertical="top"/>
    </xf>
    <xf numFmtId="49" fontId="0" fillId="0" borderId="1" xfId="0" applyNumberForma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49" fontId="1" fillId="0" borderId="0" xfId="0" applyNumberFormat="1" applyFont="1" applyFill="1" applyAlignment="1">
      <alignment vertical="top" wrapText="1"/>
    </xf>
    <xf numFmtId="49" fontId="1" fillId="0" borderId="0" xfId="0" applyNumberFormat="1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5" fillId="0" borderId="1" xfId="0" applyFont="1" applyBorder="1" applyAlignment="1">
      <alignment horizontal="center" vertical="top" wrapText="1"/>
    </xf>
    <xf numFmtId="2" fontId="5" fillId="0" borderId="1" xfId="0" applyNumberFormat="1" applyFont="1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/>
    </xf>
    <xf numFmtId="2" fontId="0" fillId="0" borderId="0" xfId="0" applyNumberFormat="1" applyAlignment="1">
      <alignment vertical="top"/>
    </xf>
    <xf numFmtId="49" fontId="5" fillId="0" borderId="1" xfId="0" applyNumberFormat="1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2" fontId="5" fillId="0" borderId="1" xfId="0" applyNumberFormat="1" applyFont="1" applyBorder="1" applyAlignment="1">
      <alignment horizontal="left" vertical="top" wrapText="1"/>
    </xf>
    <xf numFmtId="0" fontId="0" fillId="0" borderId="8" xfId="0" applyBorder="1" applyAlignment="1">
      <alignment vertical="top"/>
    </xf>
    <xf numFmtId="0" fontId="6" fillId="0" borderId="0" xfId="0" applyFont="1" applyAlignment="1">
      <alignment vertical="top"/>
    </xf>
    <xf numFmtId="0" fontId="0" fillId="0" borderId="9" xfId="0" applyBorder="1" applyAlignment="1">
      <alignment vertical="top"/>
    </xf>
    <xf numFmtId="0" fontId="5" fillId="0" borderId="7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2" fontId="6" fillId="0" borderId="0" xfId="0" applyNumberFormat="1" applyFont="1" applyAlignment="1">
      <alignment horizontal="right" vertical="top"/>
    </xf>
    <xf numFmtId="49" fontId="2" fillId="0" borderId="0" xfId="0" applyNumberFormat="1" applyFont="1" applyFill="1" applyAlignment="1">
      <alignment horizontal="left" vertical="top" wrapText="1"/>
    </xf>
    <xf numFmtId="0" fontId="5" fillId="0" borderId="5" xfId="0" applyFont="1" applyBorder="1" applyAlignment="1">
      <alignment horizontal="center" vertical="top" wrapText="1"/>
    </xf>
    <xf numFmtId="49" fontId="4" fillId="0" borderId="0" xfId="0" applyNumberFormat="1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9"/>
  <sheetViews>
    <sheetView tabSelected="1" topLeftCell="A3" zoomScaleNormal="100" workbookViewId="0">
      <selection activeCell="J114" sqref="J114"/>
    </sheetView>
  </sheetViews>
  <sheetFormatPr defaultRowHeight="15" x14ac:dyDescent="0.25"/>
  <cols>
    <col min="1" max="1" width="6.85546875" style="7" customWidth="1"/>
    <col min="2" max="2" width="25.85546875" style="5" customWidth="1"/>
    <col min="3" max="3" width="17.7109375" style="5" customWidth="1"/>
    <col min="4" max="4" width="12.42578125" style="5" customWidth="1"/>
    <col min="5" max="5" width="10" style="5" customWidth="1"/>
    <col min="6" max="6" width="26.140625" style="5" hidden="1" customWidth="1"/>
    <col min="7" max="7" width="23.85546875" style="5" hidden="1" customWidth="1"/>
    <col min="8" max="8" width="11.7109375" style="5" customWidth="1"/>
    <col min="9" max="9" width="17" style="17" customWidth="1"/>
    <col min="10" max="10" width="17.5703125" style="17" customWidth="1"/>
    <col min="11" max="16384" width="9.140625" style="5"/>
  </cols>
  <sheetData>
    <row r="1" spans="1:10" ht="18.75" x14ac:dyDescent="0.25">
      <c r="H1" s="23"/>
      <c r="I1" s="27" t="s">
        <v>156</v>
      </c>
      <c r="J1" s="27"/>
    </row>
    <row r="2" spans="1:10" s="13" customFormat="1" ht="169.5" customHeight="1" x14ac:dyDescent="0.25">
      <c r="A2" s="11"/>
      <c r="B2" s="12"/>
      <c r="C2" s="12"/>
      <c r="D2" s="12"/>
      <c r="E2" s="12"/>
      <c r="F2" s="12"/>
      <c r="G2" s="12"/>
      <c r="H2" s="28" t="s">
        <v>148</v>
      </c>
      <c r="I2" s="28"/>
      <c r="J2" s="28"/>
    </row>
    <row r="3" spans="1:10" s="10" customFormat="1" ht="107.25" customHeight="1" x14ac:dyDescent="0.25">
      <c r="A3" s="30" t="s">
        <v>152</v>
      </c>
      <c r="B3" s="30"/>
      <c r="C3" s="30"/>
      <c r="D3" s="30"/>
      <c r="E3" s="30"/>
      <c r="F3" s="30"/>
      <c r="G3" s="30"/>
      <c r="H3" s="30"/>
      <c r="I3" s="30"/>
      <c r="J3" s="30"/>
    </row>
    <row r="4" spans="1:10" s="19" customFormat="1" ht="120" customHeight="1" x14ac:dyDescent="0.25">
      <c r="A4" s="18" t="s">
        <v>144</v>
      </c>
      <c r="B4" s="31" t="s">
        <v>145</v>
      </c>
      <c r="C4" s="31"/>
      <c r="D4" s="31"/>
      <c r="E4" s="14" t="s">
        <v>151</v>
      </c>
      <c r="F4" s="14" t="s">
        <v>8</v>
      </c>
      <c r="G4" s="14" t="s">
        <v>0</v>
      </c>
      <c r="H4" s="14" t="s">
        <v>146</v>
      </c>
      <c r="I4" s="15" t="s">
        <v>147</v>
      </c>
      <c r="J4" s="15" t="s">
        <v>155</v>
      </c>
    </row>
    <row r="5" spans="1:10" s="19" customFormat="1" ht="49.5" customHeight="1" x14ac:dyDescent="0.25">
      <c r="A5" s="18">
        <v>1</v>
      </c>
      <c r="B5" s="32" t="s">
        <v>150</v>
      </c>
      <c r="C5" s="32"/>
      <c r="D5" s="32"/>
      <c r="E5" s="14" t="s">
        <v>125</v>
      </c>
      <c r="F5" s="14">
        <f>SUM(F6:F57)</f>
        <v>5113.7</v>
      </c>
      <c r="G5" s="14">
        <f>SUM(G6:G57)</f>
        <v>1982</v>
      </c>
      <c r="H5" s="29" t="s">
        <v>154</v>
      </c>
      <c r="I5" s="15">
        <v>0.04</v>
      </c>
      <c r="J5" s="15" t="s">
        <v>7</v>
      </c>
    </row>
    <row r="6" spans="1:10" s="19" customFormat="1" ht="25.5" hidden="1" x14ac:dyDescent="0.25">
      <c r="A6" s="18" t="s">
        <v>1</v>
      </c>
      <c r="B6" s="14" t="s">
        <v>11</v>
      </c>
      <c r="C6" s="14" t="s">
        <v>9</v>
      </c>
      <c r="D6" s="14">
        <v>18</v>
      </c>
      <c r="E6" s="14">
        <v>2</v>
      </c>
      <c r="F6" s="14">
        <v>57.9</v>
      </c>
      <c r="G6" s="14">
        <v>36</v>
      </c>
      <c r="H6" s="25"/>
      <c r="I6" s="15">
        <f t="shared" ref="I6:I36" si="0">0.09*G6/F6</f>
        <v>5.5958549222797922E-2</v>
      </c>
      <c r="J6" s="15">
        <f t="shared" ref="J6:J36" si="1">0.09*G6/F6</f>
        <v>5.5958549222797922E-2</v>
      </c>
    </row>
    <row r="7" spans="1:10" s="19" customFormat="1" ht="25.5" hidden="1" x14ac:dyDescent="0.25">
      <c r="A7" s="18" t="s">
        <v>2</v>
      </c>
      <c r="B7" s="14" t="s">
        <v>27</v>
      </c>
      <c r="C7" s="14" t="s">
        <v>13</v>
      </c>
      <c r="D7" s="14">
        <v>1</v>
      </c>
      <c r="E7" s="14">
        <v>2</v>
      </c>
      <c r="F7" s="14">
        <v>71.3</v>
      </c>
      <c r="G7" s="14">
        <v>32</v>
      </c>
      <c r="H7" s="25"/>
      <c r="I7" s="15">
        <f t="shared" si="0"/>
        <v>4.0392706872370267E-2</v>
      </c>
      <c r="J7" s="15">
        <f t="shared" si="1"/>
        <v>4.0392706872370267E-2</v>
      </c>
    </row>
    <row r="8" spans="1:10" s="19" customFormat="1" ht="25.5" hidden="1" x14ac:dyDescent="0.25">
      <c r="A8" s="18" t="s">
        <v>3</v>
      </c>
      <c r="B8" s="14" t="s">
        <v>27</v>
      </c>
      <c r="C8" s="14" t="s">
        <v>13</v>
      </c>
      <c r="D8" s="14">
        <v>14</v>
      </c>
      <c r="E8" s="14">
        <v>2</v>
      </c>
      <c r="F8" s="14">
        <v>38.200000000000003</v>
      </c>
      <c r="G8" s="14">
        <v>10</v>
      </c>
      <c r="H8" s="25"/>
      <c r="I8" s="15">
        <f t="shared" si="0"/>
        <v>2.3560209424083767E-2</v>
      </c>
      <c r="J8" s="15">
        <f t="shared" si="1"/>
        <v>2.3560209424083767E-2</v>
      </c>
    </row>
    <row r="9" spans="1:10" s="19" customFormat="1" ht="25.5" hidden="1" x14ac:dyDescent="0.25">
      <c r="A9" s="18" t="s">
        <v>28</v>
      </c>
      <c r="B9" s="14" t="s">
        <v>27</v>
      </c>
      <c r="C9" s="14" t="s">
        <v>13</v>
      </c>
      <c r="D9" s="14">
        <v>16</v>
      </c>
      <c r="E9" s="14">
        <v>2</v>
      </c>
      <c r="F9" s="14">
        <v>80.099999999999994</v>
      </c>
      <c r="G9" s="14">
        <v>49</v>
      </c>
      <c r="H9" s="25"/>
      <c r="I9" s="15">
        <f t="shared" si="0"/>
        <v>5.5056179775280906E-2</v>
      </c>
      <c r="J9" s="15">
        <f t="shared" si="1"/>
        <v>5.5056179775280906E-2</v>
      </c>
    </row>
    <row r="10" spans="1:10" s="19" customFormat="1" ht="25.5" hidden="1" x14ac:dyDescent="0.25">
      <c r="A10" s="18" t="s">
        <v>29</v>
      </c>
      <c r="B10" s="14" t="s">
        <v>27</v>
      </c>
      <c r="C10" s="14" t="s">
        <v>13</v>
      </c>
      <c r="D10" s="14">
        <v>3</v>
      </c>
      <c r="E10" s="14">
        <v>2</v>
      </c>
      <c r="F10" s="14">
        <v>42.7</v>
      </c>
      <c r="G10" s="14">
        <v>11</v>
      </c>
      <c r="H10" s="25"/>
      <c r="I10" s="15">
        <f t="shared" si="0"/>
        <v>2.3185011709601872E-2</v>
      </c>
      <c r="J10" s="15">
        <f t="shared" si="1"/>
        <v>2.3185011709601872E-2</v>
      </c>
    </row>
    <row r="11" spans="1:10" s="19" customFormat="1" ht="25.5" hidden="1" x14ac:dyDescent="0.25">
      <c r="A11" s="18" t="s">
        <v>30</v>
      </c>
      <c r="B11" s="14" t="s">
        <v>27</v>
      </c>
      <c r="C11" s="14" t="s">
        <v>13</v>
      </c>
      <c r="D11" s="14">
        <v>5</v>
      </c>
      <c r="E11" s="14">
        <v>2</v>
      </c>
      <c r="F11" s="14">
        <v>41.3</v>
      </c>
      <c r="G11" s="14">
        <v>17</v>
      </c>
      <c r="H11" s="25"/>
      <c r="I11" s="15">
        <f t="shared" si="0"/>
        <v>3.7046004842615013E-2</v>
      </c>
      <c r="J11" s="15">
        <f t="shared" si="1"/>
        <v>3.7046004842615013E-2</v>
      </c>
    </row>
    <row r="12" spans="1:10" s="19" customFormat="1" ht="25.5" hidden="1" x14ac:dyDescent="0.25">
      <c r="A12" s="18" t="s">
        <v>31</v>
      </c>
      <c r="B12" s="14" t="s">
        <v>27</v>
      </c>
      <c r="C12" s="14" t="s">
        <v>13</v>
      </c>
      <c r="D12" s="14">
        <v>7</v>
      </c>
      <c r="E12" s="14">
        <v>2</v>
      </c>
      <c r="F12" s="14">
        <v>42.2</v>
      </c>
      <c r="G12" s="14">
        <v>18</v>
      </c>
      <c r="H12" s="25"/>
      <c r="I12" s="15">
        <f t="shared" si="0"/>
        <v>3.8388625592417056E-2</v>
      </c>
      <c r="J12" s="15">
        <f t="shared" si="1"/>
        <v>3.8388625592417056E-2</v>
      </c>
    </row>
    <row r="13" spans="1:10" s="19" customFormat="1" ht="25.5" hidden="1" x14ac:dyDescent="0.25">
      <c r="A13" s="18" t="s">
        <v>37</v>
      </c>
      <c r="B13" s="14" t="s">
        <v>27</v>
      </c>
      <c r="C13" s="14" t="s">
        <v>13</v>
      </c>
      <c r="D13" s="14" t="s">
        <v>32</v>
      </c>
      <c r="E13" s="14">
        <v>2</v>
      </c>
      <c r="F13" s="14">
        <v>30.9</v>
      </c>
      <c r="G13" s="14">
        <v>10</v>
      </c>
      <c r="H13" s="25"/>
      <c r="I13" s="15">
        <f t="shared" si="0"/>
        <v>2.9126213592233007E-2</v>
      </c>
      <c r="J13" s="15">
        <f t="shared" si="1"/>
        <v>2.9126213592233007E-2</v>
      </c>
    </row>
    <row r="14" spans="1:10" s="19" customFormat="1" ht="25.5" hidden="1" x14ac:dyDescent="0.25">
      <c r="A14" s="18" t="s">
        <v>36</v>
      </c>
      <c r="B14" s="14" t="s">
        <v>27</v>
      </c>
      <c r="C14" s="14" t="s">
        <v>33</v>
      </c>
      <c r="D14" s="14">
        <v>13</v>
      </c>
      <c r="E14" s="14">
        <v>2</v>
      </c>
      <c r="F14" s="14">
        <v>295.5</v>
      </c>
      <c r="G14" s="14">
        <v>61</v>
      </c>
      <c r="H14" s="25"/>
      <c r="I14" s="15">
        <f t="shared" si="0"/>
        <v>1.8578680203045685E-2</v>
      </c>
      <c r="J14" s="15">
        <f t="shared" si="1"/>
        <v>1.8578680203045685E-2</v>
      </c>
    </row>
    <row r="15" spans="1:10" s="19" customFormat="1" ht="25.5" hidden="1" x14ac:dyDescent="0.25">
      <c r="A15" s="18" t="s">
        <v>35</v>
      </c>
      <c r="B15" s="14" t="s">
        <v>27</v>
      </c>
      <c r="C15" s="14" t="s">
        <v>33</v>
      </c>
      <c r="D15" s="14">
        <v>15</v>
      </c>
      <c r="E15" s="14">
        <v>3</v>
      </c>
      <c r="F15" s="14">
        <v>121.1</v>
      </c>
      <c r="G15" s="14">
        <v>36</v>
      </c>
      <c r="H15" s="25"/>
      <c r="I15" s="15">
        <f t="shared" si="0"/>
        <v>2.6754748142031378E-2</v>
      </c>
      <c r="J15" s="15">
        <f t="shared" si="1"/>
        <v>2.6754748142031378E-2</v>
      </c>
    </row>
    <row r="16" spans="1:10" s="19" customFormat="1" ht="25.5" hidden="1" x14ac:dyDescent="0.25">
      <c r="A16" s="18" t="s">
        <v>34</v>
      </c>
      <c r="B16" s="14" t="s">
        <v>27</v>
      </c>
      <c r="C16" s="14" t="s">
        <v>33</v>
      </c>
      <c r="D16" s="14">
        <v>17</v>
      </c>
      <c r="E16" s="14">
        <v>3</v>
      </c>
      <c r="F16" s="14">
        <v>121.3</v>
      </c>
      <c r="G16" s="14">
        <v>35</v>
      </c>
      <c r="H16" s="25"/>
      <c r="I16" s="15">
        <f t="shared" si="0"/>
        <v>2.5968672712283595E-2</v>
      </c>
      <c r="J16" s="15">
        <f t="shared" si="1"/>
        <v>2.5968672712283595E-2</v>
      </c>
    </row>
    <row r="17" spans="1:10" s="19" customFormat="1" ht="25.5" hidden="1" x14ac:dyDescent="0.25">
      <c r="A17" s="18" t="s">
        <v>38</v>
      </c>
      <c r="B17" s="14" t="s">
        <v>27</v>
      </c>
      <c r="C17" s="14" t="s">
        <v>39</v>
      </c>
      <c r="D17" s="14">
        <v>10</v>
      </c>
      <c r="E17" s="14">
        <v>2</v>
      </c>
      <c r="F17" s="14">
        <v>29.7</v>
      </c>
      <c r="G17" s="14">
        <v>10</v>
      </c>
      <c r="H17" s="25"/>
      <c r="I17" s="15">
        <f t="shared" si="0"/>
        <v>3.03030303030303E-2</v>
      </c>
      <c r="J17" s="15">
        <f t="shared" si="1"/>
        <v>3.03030303030303E-2</v>
      </c>
    </row>
    <row r="18" spans="1:10" s="19" customFormat="1" ht="25.5" hidden="1" x14ac:dyDescent="0.25">
      <c r="A18" s="18" t="s">
        <v>40</v>
      </c>
      <c r="B18" s="14" t="s">
        <v>27</v>
      </c>
      <c r="C18" s="14" t="s">
        <v>39</v>
      </c>
      <c r="D18" s="14">
        <v>12</v>
      </c>
      <c r="E18" s="14">
        <v>2</v>
      </c>
      <c r="F18" s="14">
        <v>29.9</v>
      </c>
      <c r="G18" s="14">
        <v>21</v>
      </c>
      <c r="H18" s="25"/>
      <c r="I18" s="15">
        <f t="shared" si="0"/>
        <v>6.3210702341137126E-2</v>
      </c>
      <c r="J18" s="15">
        <f t="shared" si="1"/>
        <v>6.3210702341137126E-2</v>
      </c>
    </row>
    <row r="19" spans="1:10" s="19" customFormat="1" ht="25.5" hidden="1" x14ac:dyDescent="0.25">
      <c r="A19" s="18" t="s">
        <v>41</v>
      </c>
      <c r="B19" s="14" t="s">
        <v>27</v>
      </c>
      <c r="C19" s="14" t="s">
        <v>39</v>
      </c>
      <c r="D19" s="14" t="s">
        <v>42</v>
      </c>
      <c r="E19" s="14">
        <v>2</v>
      </c>
      <c r="F19" s="14">
        <v>30.1</v>
      </c>
      <c r="G19" s="14">
        <v>15</v>
      </c>
      <c r="H19" s="25"/>
      <c r="I19" s="15">
        <f t="shared" si="0"/>
        <v>4.4850498338870427E-2</v>
      </c>
      <c r="J19" s="15">
        <f t="shared" si="1"/>
        <v>4.4850498338870427E-2</v>
      </c>
    </row>
    <row r="20" spans="1:10" s="19" customFormat="1" ht="25.5" hidden="1" x14ac:dyDescent="0.25">
      <c r="A20" s="18" t="s">
        <v>43</v>
      </c>
      <c r="B20" s="14" t="s">
        <v>27</v>
      </c>
      <c r="C20" s="14" t="s">
        <v>39</v>
      </c>
      <c r="D20" s="14">
        <v>2</v>
      </c>
      <c r="E20" s="14">
        <v>4</v>
      </c>
      <c r="F20" s="14">
        <v>532.5</v>
      </c>
      <c r="G20" s="14">
        <v>102</v>
      </c>
      <c r="H20" s="25"/>
      <c r="I20" s="15">
        <f t="shared" si="0"/>
        <v>1.7239436619718308E-2</v>
      </c>
      <c r="J20" s="15">
        <f t="shared" si="1"/>
        <v>1.7239436619718308E-2</v>
      </c>
    </row>
    <row r="21" spans="1:10" s="19" customFormat="1" ht="25.5" hidden="1" x14ac:dyDescent="0.25">
      <c r="A21" s="18" t="s">
        <v>44</v>
      </c>
      <c r="B21" s="14" t="s">
        <v>27</v>
      </c>
      <c r="C21" s="14" t="s">
        <v>39</v>
      </c>
      <c r="D21" s="14">
        <v>3</v>
      </c>
      <c r="E21" s="14">
        <v>2</v>
      </c>
      <c r="F21" s="14">
        <v>30.3</v>
      </c>
      <c r="G21" s="14">
        <v>16</v>
      </c>
      <c r="H21" s="25"/>
      <c r="I21" s="15">
        <f t="shared" si="0"/>
        <v>4.7524752475247525E-2</v>
      </c>
      <c r="J21" s="15">
        <f t="shared" si="1"/>
        <v>4.7524752475247525E-2</v>
      </c>
    </row>
    <row r="22" spans="1:10" s="19" customFormat="1" ht="25.5" hidden="1" x14ac:dyDescent="0.25">
      <c r="A22" s="18" t="s">
        <v>45</v>
      </c>
      <c r="B22" s="14" t="s">
        <v>27</v>
      </c>
      <c r="C22" s="14" t="s">
        <v>39</v>
      </c>
      <c r="D22" s="14">
        <v>7</v>
      </c>
      <c r="E22" s="14">
        <v>2</v>
      </c>
      <c r="F22" s="14">
        <v>30.2</v>
      </c>
      <c r="G22" s="14">
        <v>17</v>
      </c>
      <c r="H22" s="25"/>
      <c r="I22" s="15">
        <f t="shared" si="0"/>
        <v>5.066225165562914E-2</v>
      </c>
      <c r="J22" s="15">
        <f t="shared" si="1"/>
        <v>5.066225165562914E-2</v>
      </c>
    </row>
    <row r="23" spans="1:10" s="19" customFormat="1" ht="25.5" hidden="1" x14ac:dyDescent="0.25">
      <c r="A23" s="18" t="s">
        <v>46</v>
      </c>
      <c r="B23" s="14" t="s">
        <v>27</v>
      </c>
      <c r="C23" s="14" t="s">
        <v>39</v>
      </c>
      <c r="D23" s="14">
        <v>9</v>
      </c>
      <c r="E23" s="14">
        <v>2</v>
      </c>
      <c r="F23" s="14">
        <v>30.2</v>
      </c>
      <c r="G23" s="14">
        <v>11</v>
      </c>
      <c r="H23" s="25"/>
      <c r="I23" s="15">
        <f t="shared" si="0"/>
        <v>3.2781456953642388E-2</v>
      </c>
      <c r="J23" s="15">
        <f t="shared" si="1"/>
        <v>3.2781456953642388E-2</v>
      </c>
    </row>
    <row r="24" spans="1:10" s="19" customFormat="1" ht="25.5" hidden="1" x14ac:dyDescent="0.25">
      <c r="A24" s="18" t="s">
        <v>47</v>
      </c>
      <c r="B24" s="14" t="s">
        <v>27</v>
      </c>
      <c r="C24" s="14" t="s">
        <v>48</v>
      </c>
      <c r="D24" s="14">
        <v>1</v>
      </c>
      <c r="E24" s="14">
        <v>5</v>
      </c>
      <c r="F24" s="14">
        <v>274.10000000000002</v>
      </c>
      <c r="G24" s="14">
        <v>133</v>
      </c>
      <c r="H24" s="25"/>
      <c r="I24" s="15">
        <f t="shared" si="0"/>
        <v>4.3670193360087553E-2</v>
      </c>
      <c r="J24" s="15">
        <f t="shared" si="1"/>
        <v>4.3670193360087553E-2</v>
      </c>
    </row>
    <row r="25" spans="1:10" s="19" customFormat="1" ht="25.5" hidden="1" x14ac:dyDescent="0.25">
      <c r="A25" s="18" t="s">
        <v>49</v>
      </c>
      <c r="B25" s="14" t="s">
        <v>27</v>
      </c>
      <c r="C25" s="14" t="s">
        <v>48</v>
      </c>
      <c r="D25" s="14" t="s">
        <v>50</v>
      </c>
      <c r="E25" s="14">
        <v>2</v>
      </c>
      <c r="F25" s="14">
        <v>64.2</v>
      </c>
      <c r="G25" s="14">
        <v>25</v>
      </c>
      <c r="H25" s="25"/>
      <c r="I25" s="15">
        <f t="shared" si="0"/>
        <v>3.5046728971962614E-2</v>
      </c>
      <c r="J25" s="15">
        <f t="shared" si="1"/>
        <v>3.5046728971962614E-2</v>
      </c>
    </row>
    <row r="26" spans="1:10" s="19" customFormat="1" ht="25.5" hidden="1" x14ac:dyDescent="0.25">
      <c r="A26" s="18" t="s">
        <v>51</v>
      </c>
      <c r="B26" s="14" t="s">
        <v>27</v>
      </c>
      <c r="C26" s="14" t="s">
        <v>48</v>
      </c>
      <c r="D26" s="14">
        <v>2</v>
      </c>
      <c r="E26" s="14">
        <v>5</v>
      </c>
      <c r="F26" s="14">
        <v>274.10000000000002</v>
      </c>
      <c r="G26" s="14">
        <v>128</v>
      </c>
      <c r="H26" s="25"/>
      <c r="I26" s="15">
        <f t="shared" si="0"/>
        <v>4.2028456767603056E-2</v>
      </c>
      <c r="J26" s="15">
        <f t="shared" si="1"/>
        <v>4.2028456767603056E-2</v>
      </c>
    </row>
    <row r="27" spans="1:10" s="19" customFormat="1" ht="25.5" hidden="1" x14ac:dyDescent="0.25">
      <c r="A27" s="18" t="s">
        <v>52</v>
      </c>
      <c r="B27" s="14" t="s">
        <v>27</v>
      </c>
      <c r="C27" s="14" t="s">
        <v>48</v>
      </c>
      <c r="D27" s="14">
        <v>4</v>
      </c>
      <c r="E27" s="14">
        <v>2</v>
      </c>
      <c r="F27" s="14">
        <v>65.3</v>
      </c>
      <c r="G27" s="14">
        <v>24</v>
      </c>
      <c r="H27" s="25"/>
      <c r="I27" s="15">
        <f t="shared" si="0"/>
        <v>3.3078101071975501E-2</v>
      </c>
      <c r="J27" s="15">
        <f t="shared" si="1"/>
        <v>3.3078101071975501E-2</v>
      </c>
    </row>
    <row r="28" spans="1:10" s="19" customFormat="1" ht="25.5" hidden="1" x14ac:dyDescent="0.25">
      <c r="A28" s="18" t="s">
        <v>53</v>
      </c>
      <c r="B28" s="14" t="s">
        <v>27</v>
      </c>
      <c r="C28" s="14" t="s">
        <v>54</v>
      </c>
      <c r="D28" s="14">
        <v>1</v>
      </c>
      <c r="E28" s="14">
        <v>4</v>
      </c>
      <c r="F28" s="14">
        <v>95.6</v>
      </c>
      <c r="G28" s="14">
        <v>53</v>
      </c>
      <c r="H28" s="25"/>
      <c r="I28" s="15">
        <f t="shared" si="0"/>
        <v>4.989539748953975E-2</v>
      </c>
      <c r="J28" s="15">
        <f t="shared" si="1"/>
        <v>4.989539748953975E-2</v>
      </c>
    </row>
    <row r="29" spans="1:10" s="19" customFormat="1" ht="25.5" hidden="1" x14ac:dyDescent="0.25">
      <c r="A29" s="18" t="s">
        <v>55</v>
      </c>
      <c r="B29" s="14" t="s">
        <v>27</v>
      </c>
      <c r="C29" s="14" t="s">
        <v>54</v>
      </c>
      <c r="D29" s="14" t="s">
        <v>42</v>
      </c>
      <c r="E29" s="14">
        <v>4</v>
      </c>
      <c r="F29" s="14">
        <v>145.19999999999999</v>
      </c>
      <c r="G29" s="14">
        <v>61</v>
      </c>
      <c r="H29" s="25"/>
      <c r="I29" s="15">
        <f t="shared" si="0"/>
        <v>3.7809917355371904E-2</v>
      </c>
      <c r="J29" s="15">
        <f t="shared" si="1"/>
        <v>3.7809917355371904E-2</v>
      </c>
    </row>
    <row r="30" spans="1:10" s="19" customFormat="1" ht="25.5" hidden="1" x14ac:dyDescent="0.25">
      <c r="A30" s="18" t="s">
        <v>56</v>
      </c>
      <c r="B30" s="14" t="s">
        <v>27</v>
      </c>
      <c r="C30" s="14" t="s">
        <v>54</v>
      </c>
      <c r="D30" s="14">
        <v>2</v>
      </c>
      <c r="E30" s="14">
        <v>4</v>
      </c>
      <c r="F30" s="14">
        <v>145.9</v>
      </c>
      <c r="G30" s="14">
        <v>72</v>
      </c>
      <c r="H30" s="25"/>
      <c r="I30" s="15">
        <f t="shared" si="0"/>
        <v>4.4413982179575047E-2</v>
      </c>
      <c r="J30" s="15">
        <f t="shared" si="1"/>
        <v>4.4413982179575047E-2</v>
      </c>
    </row>
    <row r="31" spans="1:10" s="19" customFormat="1" ht="25.5" hidden="1" x14ac:dyDescent="0.25">
      <c r="A31" s="18" t="s">
        <v>57</v>
      </c>
      <c r="B31" s="14" t="s">
        <v>27</v>
      </c>
      <c r="C31" s="14" t="s">
        <v>54</v>
      </c>
      <c r="D31" s="14">
        <v>3</v>
      </c>
      <c r="E31" s="14">
        <v>4</v>
      </c>
      <c r="F31" s="14">
        <v>150.1</v>
      </c>
      <c r="G31" s="14">
        <v>62</v>
      </c>
      <c r="H31" s="25"/>
      <c r="I31" s="15">
        <f t="shared" si="0"/>
        <v>3.7175216522318456E-2</v>
      </c>
      <c r="J31" s="15">
        <f t="shared" si="1"/>
        <v>3.7175216522318456E-2</v>
      </c>
    </row>
    <row r="32" spans="1:10" s="19" customFormat="1" ht="25.5" hidden="1" x14ac:dyDescent="0.25">
      <c r="A32" s="18" t="s">
        <v>58</v>
      </c>
      <c r="B32" s="14" t="s">
        <v>27</v>
      </c>
      <c r="C32" s="14" t="s">
        <v>54</v>
      </c>
      <c r="D32" s="14">
        <v>4</v>
      </c>
      <c r="E32" s="14">
        <v>5</v>
      </c>
      <c r="F32" s="14">
        <v>153.5</v>
      </c>
      <c r="G32" s="14">
        <v>74</v>
      </c>
      <c r="H32" s="25"/>
      <c r="I32" s="15">
        <f t="shared" si="0"/>
        <v>4.3387622149837136E-2</v>
      </c>
      <c r="J32" s="15">
        <f t="shared" si="1"/>
        <v>4.3387622149837136E-2</v>
      </c>
    </row>
    <row r="33" spans="1:10" s="19" customFormat="1" ht="25.5" hidden="1" x14ac:dyDescent="0.25">
      <c r="A33" s="18" t="s">
        <v>59</v>
      </c>
      <c r="B33" s="14" t="s">
        <v>27</v>
      </c>
      <c r="C33" s="14" t="s">
        <v>10</v>
      </c>
      <c r="D33" s="14">
        <v>30</v>
      </c>
      <c r="E33" s="14">
        <v>2</v>
      </c>
      <c r="F33" s="14">
        <v>30.2</v>
      </c>
      <c r="G33" s="14">
        <v>15</v>
      </c>
      <c r="H33" s="25"/>
      <c r="I33" s="15">
        <f t="shared" si="0"/>
        <v>4.4701986754966887E-2</v>
      </c>
      <c r="J33" s="15">
        <f t="shared" si="1"/>
        <v>4.4701986754966887E-2</v>
      </c>
    </row>
    <row r="34" spans="1:10" s="19" customFormat="1" ht="25.5" hidden="1" x14ac:dyDescent="0.25">
      <c r="A34" s="18" t="s">
        <v>60</v>
      </c>
      <c r="B34" s="14" t="s">
        <v>27</v>
      </c>
      <c r="C34" s="14" t="s">
        <v>10</v>
      </c>
      <c r="D34" s="14">
        <v>32</v>
      </c>
      <c r="E34" s="14">
        <v>2</v>
      </c>
      <c r="F34" s="14">
        <v>30.2</v>
      </c>
      <c r="G34" s="14">
        <v>16</v>
      </c>
      <c r="H34" s="25"/>
      <c r="I34" s="15">
        <f t="shared" si="0"/>
        <v>4.768211920529801E-2</v>
      </c>
      <c r="J34" s="15">
        <f t="shared" si="1"/>
        <v>4.768211920529801E-2</v>
      </c>
    </row>
    <row r="35" spans="1:10" s="19" customFormat="1" ht="25.5" hidden="1" x14ac:dyDescent="0.25">
      <c r="A35" s="18" t="s">
        <v>61</v>
      </c>
      <c r="B35" s="14" t="s">
        <v>27</v>
      </c>
      <c r="C35" s="14" t="s">
        <v>10</v>
      </c>
      <c r="D35" s="14">
        <v>34</v>
      </c>
      <c r="E35" s="14">
        <v>4</v>
      </c>
      <c r="F35" s="14">
        <v>208.7</v>
      </c>
      <c r="G35" s="14">
        <v>87</v>
      </c>
      <c r="H35" s="25"/>
      <c r="I35" s="15">
        <f t="shared" si="0"/>
        <v>3.7517968375658843E-2</v>
      </c>
      <c r="J35" s="15">
        <f t="shared" si="1"/>
        <v>3.7517968375658843E-2</v>
      </c>
    </row>
    <row r="36" spans="1:10" s="19" customFormat="1" ht="25.5" hidden="1" x14ac:dyDescent="0.25">
      <c r="A36" s="18" t="s">
        <v>62</v>
      </c>
      <c r="B36" s="14" t="s">
        <v>27</v>
      </c>
      <c r="C36" s="14" t="s">
        <v>63</v>
      </c>
      <c r="D36" s="14">
        <v>10</v>
      </c>
      <c r="E36" s="14">
        <v>2</v>
      </c>
      <c r="F36" s="14">
        <v>30.4</v>
      </c>
      <c r="G36" s="14">
        <v>14</v>
      </c>
      <c r="H36" s="25"/>
      <c r="I36" s="15">
        <f t="shared" si="0"/>
        <v>4.1447368421052636E-2</v>
      </c>
      <c r="J36" s="15">
        <f t="shared" si="1"/>
        <v>4.1447368421052636E-2</v>
      </c>
    </row>
    <row r="37" spans="1:10" s="19" customFormat="1" ht="25.5" hidden="1" x14ac:dyDescent="0.25">
      <c r="A37" s="18" t="s">
        <v>64</v>
      </c>
      <c r="B37" s="14" t="s">
        <v>27</v>
      </c>
      <c r="C37" s="14" t="s">
        <v>63</v>
      </c>
      <c r="D37" s="14">
        <v>12</v>
      </c>
      <c r="E37" s="14">
        <v>2</v>
      </c>
      <c r="F37" s="14">
        <v>30.6</v>
      </c>
      <c r="G37" s="14">
        <v>15</v>
      </c>
      <c r="H37" s="25"/>
      <c r="I37" s="15">
        <f t="shared" ref="I37:I68" si="2">0.09*G37/F37</f>
        <v>4.4117647058823525E-2</v>
      </c>
      <c r="J37" s="15">
        <f t="shared" ref="J37:J68" si="3">0.09*G37/F37</f>
        <v>4.4117647058823525E-2</v>
      </c>
    </row>
    <row r="38" spans="1:10" s="19" customFormat="1" ht="25.5" hidden="1" x14ac:dyDescent="0.25">
      <c r="A38" s="18" t="s">
        <v>65</v>
      </c>
      <c r="B38" s="14" t="s">
        <v>27</v>
      </c>
      <c r="C38" s="14" t="s">
        <v>63</v>
      </c>
      <c r="D38" s="14">
        <v>9</v>
      </c>
      <c r="E38" s="14">
        <v>2</v>
      </c>
      <c r="F38" s="14">
        <v>30.9</v>
      </c>
      <c r="G38" s="14">
        <v>9</v>
      </c>
      <c r="H38" s="25"/>
      <c r="I38" s="15">
        <f t="shared" si="2"/>
        <v>2.621359223300971E-2</v>
      </c>
      <c r="J38" s="15">
        <f t="shared" si="3"/>
        <v>2.621359223300971E-2</v>
      </c>
    </row>
    <row r="39" spans="1:10" s="19" customFormat="1" ht="25.5" hidden="1" x14ac:dyDescent="0.25">
      <c r="A39" s="18" t="s">
        <v>66</v>
      </c>
      <c r="B39" s="14" t="s">
        <v>27</v>
      </c>
      <c r="C39" s="14" t="s">
        <v>67</v>
      </c>
      <c r="D39" s="14" t="s">
        <v>42</v>
      </c>
      <c r="E39" s="14">
        <v>2</v>
      </c>
      <c r="F39" s="14">
        <v>30.6</v>
      </c>
      <c r="G39" s="14">
        <v>16</v>
      </c>
      <c r="H39" s="25"/>
      <c r="I39" s="15">
        <f t="shared" si="2"/>
        <v>4.7058823529411764E-2</v>
      </c>
      <c r="J39" s="15">
        <f t="shared" si="3"/>
        <v>4.7058823529411764E-2</v>
      </c>
    </row>
    <row r="40" spans="1:10" s="19" customFormat="1" ht="25.5" hidden="1" x14ac:dyDescent="0.25">
      <c r="A40" s="18" t="s">
        <v>68</v>
      </c>
      <c r="B40" s="14" t="s">
        <v>27</v>
      </c>
      <c r="C40" s="14" t="s">
        <v>67</v>
      </c>
      <c r="D40" s="14">
        <v>5</v>
      </c>
      <c r="E40" s="14">
        <v>5</v>
      </c>
      <c r="F40" s="14">
        <v>487.6</v>
      </c>
      <c r="G40" s="14">
        <v>173</v>
      </c>
      <c r="H40" s="25"/>
      <c r="I40" s="15">
        <f t="shared" si="2"/>
        <v>3.193191140278917E-2</v>
      </c>
      <c r="J40" s="15">
        <f t="shared" si="3"/>
        <v>3.193191140278917E-2</v>
      </c>
    </row>
    <row r="41" spans="1:10" s="19" customFormat="1" ht="25.5" hidden="1" x14ac:dyDescent="0.25">
      <c r="A41" s="18" t="s">
        <v>69</v>
      </c>
      <c r="B41" s="14" t="s">
        <v>27</v>
      </c>
      <c r="C41" s="14" t="s">
        <v>70</v>
      </c>
      <c r="D41" s="14">
        <v>24</v>
      </c>
      <c r="E41" s="14">
        <v>2</v>
      </c>
      <c r="F41" s="14">
        <v>42.4</v>
      </c>
      <c r="G41" s="14">
        <v>11</v>
      </c>
      <c r="H41" s="25"/>
      <c r="I41" s="15">
        <f t="shared" si="2"/>
        <v>2.3349056603773587E-2</v>
      </c>
      <c r="J41" s="15">
        <f t="shared" si="3"/>
        <v>2.3349056603773587E-2</v>
      </c>
    </row>
    <row r="42" spans="1:10" s="19" customFormat="1" ht="25.5" hidden="1" x14ac:dyDescent="0.25">
      <c r="A42" s="18" t="s">
        <v>71</v>
      </c>
      <c r="B42" s="14" t="s">
        <v>27</v>
      </c>
      <c r="C42" s="14" t="s">
        <v>70</v>
      </c>
      <c r="D42" s="14">
        <v>36</v>
      </c>
      <c r="E42" s="14">
        <v>2</v>
      </c>
      <c r="F42" s="14">
        <v>31</v>
      </c>
      <c r="G42" s="14">
        <v>10</v>
      </c>
      <c r="H42" s="25"/>
      <c r="I42" s="15">
        <f t="shared" si="2"/>
        <v>2.9032258064516127E-2</v>
      </c>
      <c r="J42" s="15">
        <f t="shared" si="3"/>
        <v>2.9032258064516127E-2</v>
      </c>
    </row>
    <row r="43" spans="1:10" s="19" customFormat="1" ht="25.5" hidden="1" x14ac:dyDescent="0.25">
      <c r="A43" s="18" t="s">
        <v>72</v>
      </c>
      <c r="B43" s="14" t="s">
        <v>27</v>
      </c>
      <c r="C43" s="14" t="s">
        <v>70</v>
      </c>
      <c r="D43" s="14">
        <v>38</v>
      </c>
      <c r="E43" s="14">
        <v>1</v>
      </c>
      <c r="F43" s="14">
        <v>58.2</v>
      </c>
      <c r="G43" s="14">
        <v>9</v>
      </c>
      <c r="H43" s="25"/>
      <c r="I43" s="15">
        <f t="shared" si="2"/>
        <v>1.3917525773195875E-2</v>
      </c>
      <c r="J43" s="15">
        <f t="shared" si="3"/>
        <v>1.3917525773195875E-2</v>
      </c>
    </row>
    <row r="44" spans="1:10" s="19" customFormat="1" ht="25.5" hidden="1" x14ac:dyDescent="0.25">
      <c r="A44" s="18" t="s">
        <v>73</v>
      </c>
      <c r="B44" s="14" t="s">
        <v>27</v>
      </c>
      <c r="C44" s="14" t="s">
        <v>74</v>
      </c>
      <c r="D44" s="14">
        <v>12</v>
      </c>
      <c r="E44" s="14">
        <v>3</v>
      </c>
      <c r="F44" s="14">
        <v>185.7</v>
      </c>
      <c r="G44" s="14">
        <v>56</v>
      </c>
      <c r="H44" s="25"/>
      <c r="I44" s="15">
        <f t="shared" si="2"/>
        <v>2.7140549273021005E-2</v>
      </c>
      <c r="J44" s="15">
        <f t="shared" si="3"/>
        <v>2.7140549273021005E-2</v>
      </c>
    </row>
    <row r="45" spans="1:10" s="19" customFormat="1" ht="25.5" hidden="1" x14ac:dyDescent="0.25">
      <c r="A45" s="18" t="s">
        <v>75</v>
      </c>
      <c r="B45" s="14" t="s">
        <v>27</v>
      </c>
      <c r="C45" s="14" t="s">
        <v>74</v>
      </c>
      <c r="D45" s="14">
        <v>14</v>
      </c>
      <c r="E45" s="14">
        <v>2</v>
      </c>
      <c r="F45" s="14">
        <v>57.3</v>
      </c>
      <c r="G45" s="14">
        <v>22</v>
      </c>
      <c r="H45" s="25"/>
      <c r="I45" s="15">
        <f t="shared" si="2"/>
        <v>3.4554973821989528E-2</v>
      </c>
      <c r="J45" s="15">
        <f t="shared" si="3"/>
        <v>3.4554973821989528E-2</v>
      </c>
    </row>
    <row r="46" spans="1:10" s="19" customFormat="1" ht="25.5" hidden="1" x14ac:dyDescent="0.25">
      <c r="A46" s="18" t="s">
        <v>76</v>
      </c>
      <c r="B46" s="14" t="s">
        <v>27</v>
      </c>
      <c r="C46" s="14" t="s">
        <v>74</v>
      </c>
      <c r="D46" s="14" t="s">
        <v>77</v>
      </c>
      <c r="E46" s="14">
        <v>2</v>
      </c>
      <c r="F46" s="14">
        <v>30.9</v>
      </c>
      <c r="G46" s="14">
        <v>22</v>
      </c>
      <c r="H46" s="25"/>
      <c r="I46" s="15">
        <f t="shared" si="2"/>
        <v>6.4077669902912623E-2</v>
      </c>
      <c r="J46" s="15">
        <f t="shared" si="3"/>
        <v>6.4077669902912623E-2</v>
      </c>
    </row>
    <row r="47" spans="1:10" s="19" customFormat="1" ht="25.5" hidden="1" x14ac:dyDescent="0.25">
      <c r="A47" s="18" t="s">
        <v>78</v>
      </c>
      <c r="B47" s="14" t="s">
        <v>27</v>
      </c>
      <c r="C47" s="14" t="s">
        <v>74</v>
      </c>
      <c r="D47" s="14">
        <v>27</v>
      </c>
      <c r="E47" s="14">
        <v>2</v>
      </c>
      <c r="F47" s="14">
        <v>181.3</v>
      </c>
      <c r="G47" s="14">
        <v>29</v>
      </c>
      <c r="H47" s="25"/>
      <c r="I47" s="15">
        <f t="shared" si="2"/>
        <v>1.4396028681742966E-2</v>
      </c>
      <c r="J47" s="15">
        <f t="shared" si="3"/>
        <v>1.4396028681742966E-2</v>
      </c>
    </row>
    <row r="48" spans="1:10" s="19" customFormat="1" ht="25.5" hidden="1" x14ac:dyDescent="0.25">
      <c r="A48" s="18" t="s">
        <v>79</v>
      </c>
      <c r="B48" s="14" t="s">
        <v>27</v>
      </c>
      <c r="C48" s="14" t="s">
        <v>74</v>
      </c>
      <c r="D48" s="14">
        <v>31</v>
      </c>
      <c r="E48" s="14">
        <v>2</v>
      </c>
      <c r="F48" s="14">
        <v>43.9</v>
      </c>
      <c r="G48" s="14">
        <v>20</v>
      </c>
      <c r="H48" s="25"/>
      <c r="I48" s="15">
        <f t="shared" si="2"/>
        <v>4.1002277904328019E-2</v>
      </c>
      <c r="J48" s="15">
        <f t="shared" si="3"/>
        <v>4.1002277904328019E-2</v>
      </c>
    </row>
    <row r="49" spans="1:10" s="19" customFormat="1" ht="25.5" hidden="1" x14ac:dyDescent="0.25">
      <c r="A49" s="18" t="s">
        <v>80</v>
      </c>
      <c r="B49" s="14" t="s">
        <v>27</v>
      </c>
      <c r="C49" s="14" t="s">
        <v>81</v>
      </c>
      <c r="D49" s="14">
        <v>17</v>
      </c>
      <c r="E49" s="14">
        <v>2</v>
      </c>
      <c r="F49" s="14">
        <v>30.9</v>
      </c>
      <c r="G49" s="14">
        <v>21</v>
      </c>
      <c r="H49" s="25"/>
      <c r="I49" s="15">
        <f t="shared" si="2"/>
        <v>6.1165048543689322E-2</v>
      </c>
      <c r="J49" s="15">
        <f t="shared" si="3"/>
        <v>6.1165048543689322E-2</v>
      </c>
    </row>
    <row r="50" spans="1:10" s="19" customFormat="1" ht="25.5" hidden="1" x14ac:dyDescent="0.25">
      <c r="A50" s="18" t="s">
        <v>82</v>
      </c>
      <c r="B50" s="14" t="s">
        <v>27</v>
      </c>
      <c r="C50" s="14" t="s">
        <v>81</v>
      </c>
      <c r="D50" s="14">
        <v>2</v>
      </c>
      <c r="E50" s="14">
        <v>2</v>
      </c>
      <c r="F50" s="14">
        <v>30.5</v>
      </c>
      <c r="G50" s="14">
        <v>10</v>
      </c>
      <c r="H50" s="25"/>
      <c r="I50" s="15">
        <f t="shared" si="2"/>
        <v>2.9508196721311473E-2</v>
      </c>
      <c r="J50" s="15">
        <f t="shared" si="3"/>
        <v>2.9508196721311473E-2</v>
      </c>
    </row>
    <row r="51" spans="1:10" s="19" customFormat="1" ht="25.5" hidden="1" x14ac:dyDescent="0.25">
      <c r="A51" s="18" t="s">
        <v>116</v>
      </c>
      <c r="B51" s="14" t="s">
        <v>117</v>
      </c>
      <c r="C51" s="14" t="s">
        <v>119</v>
      </c>
      <c r="D51" s="14">
        <v>1</v>
      </c>
      <c r="E51" s="14">
        <v>3</v>
      </c>
      <c r="F51" s="14">
        <v>84.1</v>
      </c>
      <c r="G51" s="14">
        <v>48</v>
      </c>
      <c r="H51" s="25"/>
      <c r="I51" s="15">
        <f t="shared" si="2"/>
        <v>5.1367419738406667E-2</v>
      </c>
      <c r="J51" s="15">
        <f t="shared" si="3"/>
        <v>5.1367419738406667E-2</v>
      </c>
    </row>
    <row r="52" spans="1:10" s="19" customFormat="1" ht="25.5" hidden="1" x14ac:dyDescent="0.25">
      <c r="A52" s="18" t="s">
        <v>118</v>
      </c>
      <c r="B52" s="14" t="s">
        <v>117</v>
      </c>
      <c r="C52" s="14" t="s">
        <v>119</v>
      </c>
      <c r="D52" s="14">
        <v>2</v>
      </c>
      <c r="E52" s="14">
        <v>2</v>
      </c>
      <c r="F52" s="14">
        <v>55.8</v>
      </c>
      <c r="G52" s="14">
        <v>37</v>
      </c>
      <c r="H52" s="25"/>
      <c r="I52" s="15">
        <f t="shared" si="2"/>
        <v>5.9677419354838716E-2</v>
      </c>
      <c r="J52" s="15">
        <f t="shared" si="3"/>
        <v>5.9677419354838716E-2</v>
      </c>
    </row>
    <row r="53" spans="1:10" s="19" customFormat="1" ht="25.5" hidden="1" x14ac:dyDescent="0.25">
      <c r="A53" s="18" t="s">
        <v>120</v>
      </c>
      <c r="B53" s="14" t="s">
        <v>117</v>
      </c>
      <c r="C53" s="14" t="s">
        <v>119</v>
      </c>
      <c r="D53" s="14">
        <v>3</v>
      </c>
      <c r="E53" s="14">
        <v>2</v>
      </c>
      <c r="F53" s="14">
        <v>56</v>
      </c>
      <c r="G53" s="14">
        <v>32</v>
      </c>
      <c r="H53" s="25"/>
      <c r="I53" s="15">
        <f t="shared" si="2"/>
        <v>5.1428571428571428E-2</v>
      </c>
      <c r="J53" s="15">
        <f t="shared" si="3"/>
        <v>5.1428571428571428E-2</v>
      </c>
    </row>
    <row r="54" spans="1:10" s="19" customFormat="1" ht="25.5" hidden="1" x14ac:dyDescent="0.25">
      <c r="A54" s="18" t="s">
        <v>121</v>
      </c>
      <c r="B54" s="14" t="s">
        <v>117</v>
      </c>
      <c r="C54" s="14" t="s">
        <v>119</v>
      </c>
      <c r="D54" s="14">
        <v>4</v>
      </c>
      <c r="E54" s="14">
        <v>3</v>
      </c>
      <c r="F54" s="14">
        <v>80</v>
      </c>
      <c r="G54" s="14">
        <v>40</v>
      </c>
      <c r="H54" s="25"/>
      <c r="I54" s="15">
        <f t="shared" si="2"/>
        <v>4.4999999999999998E-2</v>
      </c>
      <c r="J54" s="15">
        <f t="shared" si="3"/>
        <v>4.4999999999999998E-2</v>
      </c>
    </row>
    <row r="55" spans="1:10" s="19" customFormat="1" ht="25.5" hidden="1" x14ac:dyDescent="0.25">
      <c r="A55" s="18" t="s">
        <v>122</v>
      </c>
      <c r="B55" s="14" t="s">
        <v>117</v>
      </c>
      <c r="C55" s="14" t="s">
        <v>119</v>
      </c>
      <c r="D55" s="14">
        <v>5</v>
      </c>
      <c r="E55" s="14">
        <v>3</v>
      </c>
      <c r="F55" s="14">
        <v>79.5</v>
      </c>
      <c r="G55" s="14">
        <v>42</v>
      </c>
      <c r="H55" s="25"/>
      <c r="I55" s="15">
        <f t="shared" si="2"/>
        <v>4.7547169811320754E-2</v>
      </c>
      <c r="J55" s="15">
        <f t="shared" si="3"/>
        <v>4.7547169811320754E-2</v>
      </c>
    </row>
    <row r="56" spans="1:10" s="19" customFormat="1" ht="25.5" hidden="1" x14ac:dyDescent="0.25">
      <c r="A56" s="18" t="s">
        <v>123</v>
      </c>
      <c r="B56" s="14" t="s">
        <v>117</v>
      </c>
      <c r="C56" s="14" t="s">
        <v>119</v>
      </c>
      <c r="D56" s="14">
        <v>6</v>
      </c>
      <c r="E56" s="14">
        <v>3</v>
      </c>
      <c r="F56" s="14">
        <v>84</v>
      </c>
      <c r="G56" s="14">
        <v>44</v>
      </c>
      <c r="H56" s="25"/>
      <c r="I56" s="15">
        <f t="shared" si="2"/>
        <v>4.7142857142857139E-2</v>
      </c>
      <c r="J56" s="15">
        <f t="shared" si="3"/>
        <v>4.7142857142857139E-2</v>
      </c>
    </row>
    <row r="57" spans="1:10" s="19" customFormat="1" ht="25.5" hidden="1" x14ac:dyDescent="0.25">
      <c r="A57" s="18" t="s">
        <v>124</v>
      </c>
      <c r="B57" s="14" t="s">
        <v>117</v>
      </c>
      <c r="C57" s="14" t="s">
        <v>119</v>
      </c>
      <c r="D57" s="14">
        <v>7</v>
      </c>
      <c r="E57" s="14">
        <v>3</v>
      </c>
      <c r="F57" s="14">
        <v>79.599999999999994</v>
      </c>
      <c r="G57" s="14">
        <v>45</v>
      </c>
      <c r="H57" s="26"/>
      <c r="I57" s="15">
        <f t="shared" si="2"/>
        <v>5.0879396984924621E-2</v>
      </c>
      <c r="J57" s="15">
        <f t="shared" si="3"/>
        <v>5.0879396984924621E-2</v>
      </c>
    </row>
    <row r="58" spans="1:10" s="19" customFormat="1" ht="75" customHeight="1" x14ac:dyDescent="0.25">
      <c r="A58" s="18">
        <v>2</v>
      </c>
      <c r="B58" s="33" t="s">
        <v>153</v>
      </c>
      <c r="C58" s="34"/>
      <c r="D58" s="35"/>
      <c r="E58" s="14" t="s">
        <v>125</v>
      </c>
      <c r="F58" s="14">
        <f>SUM(F59:F74)</f>
        <v>5077.7000000000007</v>
      </c>
      <c r="G58" s="14">
        <f>SUM(G59:G74)</f>
        <v>2075</v>
      </c>
      <c r="H58" s="29" t="s">
        <v>154</v>
      </c>
      <c r="I58" s="15">
        <f t="shared" si="2"/>
        <v>3.6778462689800492E-2</v>
      </c>
      <c r="J58" s="15">
        <v>0.04</v>
      </c>
    </row>
    <row r="59" spans="1:10" s="19" customFormat="1" ht="25.5" hidden="1" x14ac:dyDescent="0.25">
      <c r="A59" s="18" t="s">
        <v>4</v>
      </c>
      <c r="B59" s="14" t="s">
        <v>27</v>
      </c>
      <c r="C59" s="14" t="s">
        <v>83</v>
      </c>
      <c r="D59" s="14">
        <v>2</v>
      </c>
      <c r="E59" s="14">
        <v>2</v>
      </c>
      <c r="F59" s="14">
        <v>31.2</v>
      </c>
      <c r="G59" s="14">
        <v>17</v>
      </c>
      <c r="H59" s="25"/>
      <c r="I59" s="15">
        <f t="shared" si="2"/>
        <v>4.9038461538461538E-2</v>
      </c>
      <c r="J59" s="15">
        <f t="shared" si="3"/>
        <v>4.9038461538461538E-2</v>
      </c>
    </row>
    <row r="60" spans="1:10" s="19" customFormat="1" ht="25.5" hidden="1" x14ac:dyDescent="0.25">
      <c r="A60" s="18" t="s">
        <v>5</v>
      </c>
      <c r="B60" s="14" t="s">
        <v>27</v>
      </c>
      <c r="C60" s="14" t="s">
        <v>33</v>
      </c>
      <c r="D60" s="14">
        <v>2</v>
      </c>
      <c r="E60" s="14">
        <v>5</v>
      </c>
      <c r="F60" s="14">
        <v>392.6</v>
      </c>
      <c r="G60" s="14">
        <v>145</v>
      </c>
      <c r="H60" s="25"/>
      <c r="I60" s="15">
        <f t="shared" si="2"/>
        <v>3.3239938869077938E-2</v>
      </c>
      <c r="J60" s="15">
        <f t="shared" si="3"/>
        <v>3.3239938869077938E-2</v>
      </c>
    </row>
    <row r="61" spans="1:10" s="19" customFormat="1" ht="25.5" hidden="1" x14ac:dyDescent="0.25">
      <c r="A61" s="18" t="s">
        <v>6</v>
      </c>
      <c r="B61" s="14" t="s">
        <v>27</v>
      </c>
      <c r="C61" s="14" t="s">
        <v>33</v>
      </c>
      <c r="D61" s="14">
        <v>4</v>
      </c>
      <c r="E61" s="14">
        <v>5</v>
      </c>
      <c r="F61" s="14">
        <v>488.3</v>
      </c>
      <c r="G61" s="14">
        <v>210</v>
      </c>
      <c r="H61" s="25"/>
      <c r="I61" s="15">
        <f t="shared" si="2"/>
        <v>3.8705713700593891E-2</v>
      </c>
      <c r="J61" s="15">
        <f t="shared" si="3"/>
        <v>3.8705713700593891E-2</v>
      </c>
    </row>
    <row r="62" spans="1:10" s="19" customFormat="1" ht="25.5" hidden="1" x14ac:dyDescent="0.25">
      <c r="A62" s="18" t="s">
        <v>84</v>
      </c>
      <c r="B62" s="14" t="s">
        <v>27</v>
      </c>
      <c r="C62" s="14" t="s">
        <v>33</v>
      </c>
      <c r="D62" s="14">
        <v>6</v>
      </c>
      <c r="E62" s="14">
        <v>5</v>
      </c>
      <c r="F62" s="14">
        <v>494.5</v>
      </c>
      <c r="G62" s="14">
        <v>203</v>
      </c>
      <c r="H62" s="25"/>
      <c r="I62" s="15">
        <f t="shared" si="2"/>
        <v>3.6946410515672393E-2</v>
      </c>
      <c r="J62" s="15">
        <f t="shared" si="3"/>
        <v>3.6946410515672393E-2</v>
      </c>
    </row>
    <row r="63" spans="1:10" s="19" customFormat="1" ht="25.5" hidden="1" x14ac:dyDescent="0.25">
      <c r="A63" s="18" t="s">
        <v>85</v>
      </c>
      <c r="B63" s="14" t="s">
        <v>27</v>
      </c>
      <c r="C63" s="14" t="s">
        <v>33</v>
      </c>
      <c r="D63" s="14">
        <v>8</v>
      </c>
      <c r="E63" s="14">
        <v>3</v>
      </c>
      <c r="F63" s="14">
        <v>61.2</v>
      </c>
      <c r="G63" s="14">
        <v>35</v>
      </c>
      <c r="H63" s="25"/>
      <c r="I63" s="15">
        <f t="shared" si="2"/>
        <v>5.1470588235294115E-2</v>
      </c>
      <c r="J63" s="15">
        <f t="shared" si="3"/>
        <v>5.1470588235294115E-2</v>
      </c>
    </row>
    <row r="64" spans="1:10" s="19" customFormat="1" ht="25.5" hidden="1" x14ac:dyDescent="0.25">
      <c r="A64" s="18" t="s">
        <v>86</v>
      </c>
      <c r="B64" s="14" t="s">
        <v>27</v>
      </c>
      <c r="C64" s="14" t="s">
        <v>39</v>
      </c>
      <c r="D64" s="14">
        <v>1</v>
      </c>
      <c r="E64" s="14">
        <v>5</v>
      </c>
      <c r="F64" s="14">
        <v>271.39999999999998</v>
      </c>
      <c r="G64" s="14">
        <v>124</v>
      </c>
      <c r="H64" s="25"/>
      <c r="I64" s="15">
        <f t="shared" si="2"/>
        <v>4.1120117907148125E-2</v>
      </c>
      <c r="J64" s="15">
        <f t="shared" si="3"/>
        <v>4.1120117907148125E-2</v>
      </c>
    </row>
    <row r="65" spans="1:10" s="19" customFormat="1" ht="25.5" hidden="1" x14ac:dyDescent="0.25">
      <c r="A65" s="18" t="s">
        <v>87</v>
      </c>
      <c r="B65" s="14" t="s">
        <v>27</v>
      </c>
      <c r="C65" s="14" t="s">
        <v>39</v>
      </c>
      <c r="D65" s="14">
        <v>27</v>
      </c>
      <c r="E65" s="14">
        <v>2</v>
      </c>
      <c r="F65" s="14">
        <v>30.3</v>
      </c>
      <c r="G65" s="14">
        <v>9</v>
      </c>
      <c r="H65" s="25"/>
      <c r="I65" s="15">
        <f t="shared" si="2"/>
        <v>2.6732673267326729E-2</v>
      </c>
      <c r="J65" s="15">
        <f t="shared" si="3"/>
        <v>2.6732673267326729E-2</v>
      </c>
    </row>
    <row r="66" spans="1:10" s="19" customFormat="1" ht="25.5" hidden="1" x14ac:dyDescent="0.25">
      <c r="A66" s="18" t="s">
        <v>88</v>
      </c>
      <c r="B66" s="14" t="s">
        <v>27</v>
      </c>
      <c r="C66" s="14" t="s">
        <v>89</v>
      </c>
      <c r="D66" s="14" t="s">
        <v>42</v>
      </c>
      <c r="E66" s="14">
        <v>3</v>
      </c>
      <c r="F66" s="14">
        <v>131</v>
      </c>
      <c r="G66" s="14">
        <v>56</v>
      </c>
      <c r="H66" s="25"/>
      <c r="I66" s="15">
        <f t="shared" si="2"/>
        <v>3.8473282442748093E-2</v>
      </c>
      <c r="J66" s="15">
        <f t="shared" si="3"/>
        <v>3.8473282442748093E-2</v>
      </c>
    </row>
    <row r="67" spans="1:10" s="19" customFormat="1" ht="25.5" hidden="1" x14ac:dyDescent="0.25">
      <c r="A67" s="18" t="s">
        <v>90</v>
      </c>
      <c r="B67" s="14" t="s">
        <v>27</v>
      </c>
      <c r="C67" s="14" t="s">
        <v>91</v>
      </c>
      <c r="D67" s="14">
        <v>1</v>
      </c>
      <c r="E67" s="14">
        <v>5</v>
      </c>
      <c r="F67" s="14">
        <v>483.4</v>
      </c>
      <c r="G67" s="14">
        <v>192</v>
      </c>
      <c r="H67" s="25"/>
      <c r="I67" s="15">
        <f t="shared" si="2"/>
        <v>3.5746793545717838E-2</v>
      </c>
      <c r="J67" s="15">
        <f t="shared" si="3"/>
        <v>3.5746793545717838E-2</v>
      </c>
    </row>
    <row r="68" spans="1:10" s="19" customFormat="1" ht="25.5" hidden="1" x14ac:dyDescent="0.25">
      <c r="A68" s="18" t="s">
        <v>92</v>
      </c>
      <c r="B68" s="14" t="s">
        <v>27</v>
      </c>
      <c r="C68" s="14" t="s">
        <v>91</v>
      </c>
      <c r="D68" s="14">
        <v>3</v>
      </c>
      <c r="E68" s="14">
        <v>5</v>
      </c>
      <c r="F68" s="14">
        <v>499.1</v>
      </c>
      <c r="G68" s="14">
        <v>174</v>
      </c>
      <c r="H68" s="25"/>
      <c r="I68" s="15">
        <f t="shared" si="2"/>
        <v>3.1376477659787613E-2</v>
      </c>
      <c r="J68" s="15">
        <f t="shared" si="3"/>
        <v>3.1376477659787613E-2</v>
      </c>
    </row>
    <row r="69" spans="1:10" s="19" customFormat="1" ht="25.5" hidden="1" x14ac:dyDescent="0.25">
      <c r="A69" s="18" t="s">
        <v>93</v>
      </c>
      <c r="B69" s="14" t="s">
        <v>27</v>
      </c>
      <c r="C69" s="14" t="s">
        <v>91</v>
      </c>
      <c r="D69" s="14" t="s">
        <v>94</v>
      </c>
      <c r="E69" s="14">
        <v>5</v>
      </c>
      <c r="F69" s="14">
        <v>182.3</v>
      </c>
      <c r="G69" s="14">
        <v>111</v>
      </c>
      <c r="H69" s="25"/>
      <c r="I69" s="15">
        <f t="shared" ref="I69:I87" si="4">0.09*G69/F69</f>
        <v>5.479978058145913E-2</v>
      </c>
      <c r="J69" s="15">
        <f t="shared" ref="J69:J74" si="5">0.09*G69/F69</f>
        <v>5.479978058145913E-2</v>
      </c>
    </row>
    <row r="70" spans="1:10" s="19" customFormat="1" ht="25.5" hidden="1" x14ac:dyDescent="0.25">
      <c r="A70" s="18" t="s">
        <v>95</v>
      </c>
      <c r="B70" s="14" t="s">
        <v>27</v>
      </c>
      <c r="C70" s="14" t="s">
        <v>96</v>
      </c>
      <c r="D70" s="14">
        <v>5</v>
      </c>
      <c r="E70" s="14">
        <v>5</v>
      </c>
      <c r="F70" s="14">
        <v>492.3</v>
      </c>
      <c r="G70" s="14">
        <v>190</v>
      </c>
      <c r="H70" s="25"/>
      <c r="I70" s="15">
        <f t="shared" si="4"/>
        <v>3.4734917733089572E-2</v>
      </c>
      <c r="J70" s="15">
        <f t="shared" si="5"/>
        <v>3.4734917733089572E-2</v>
      </c>
    </row>
    <row r="71" spans="1:10" s="19" customFormat="1" ht="25.5" hidden="1" x14ac:dyDescent="0.25">
      <c r="A71" s="18" t="s">
        <v>97</v>
      </c>
      <c r="B71" s="14" t="s">
        <v>27</v>
      </c>
      <c r="C71" s="14" t="s">
        <v>96</v>
      </c>
      <c r="D71" s="14">
        <v>8</v>
      </c>
      <c r="E71" s="14">
        <v>5</v>
      </c>
      <c r="F71" s="14">
        <v>493.5</v>
      </c>
      <c r="G71" s="14">
        <v>178</v>
      </c>
      <c r="H71" s="25"/>
      <c r="I71" s="15">
        <f t="shared" si="4"/>
        <v>3.2462006079027356E-2</v>
      </c>
      <c r="J71" s="15">
        <f t="shared" si="5"/>
        <v>3.2462006079027356E-2</v>
      </c>
    </row>
    <row r="72" spans="1:10" s="19" customFormat="1" ht="25.5" hidden="1" x14ac:dyDescent="0.25">
      <c r="A72" s="18" t="s">
        <v>98</v>
      </c>
      <c r="B72" s="14" t="s">
        <v>27</v>
      </c>
      <c r="C72" s="14" t="s">
        <v>54</v>
      </c>
      <c r="D72" s="14">
        <v>5</v>
      </c>
      <c r="E72" s="14">
        <v>5</v>
      </c>
      <c r="F72" s="14">
        <v>487.5</v>
      </c>
      <c r="G72" s="14">
        <v>178</v>
      </c>
      <c r="H72" s="25"/>
      <c r="I72" s="15">
        <f t="shared" si="4"/>
        <v>3.2861538461538463E-2</v>
      </c>
      <c r="J72" s="15">
        <f t="shared" si="5"/>
        <v>3.2861538461538463E-2</v>
      </c>
    </row>
    <row r="73" spans="1:10" s="19" customFormat="1" ht="25.5" hidden="1" x14ac:dyDescent="0.25">
      <c r="A73" s="18" t="s">
        <v>99</v>
      </c>
      <c r="B73" s="14" t="s">
        <v>27</v>
      </c>
      <c r="C73" s="14" t="s">
        <v>74</v>
      </c>
      <c r="D73" s="14">
        <v>15</v>
      </c>
      <c r="E73" s="14">
        <v>5</v>
      </c>
      <c r="F73" s="14">
        <v>484.8</v>
      </c>
      <c r="G73" s="14">
        <v>213</v>
      </c>
      <c r="H73" s="25"/>
      <c r="I73" s="15">
        <f t="shared" si="4"/>
        <v>3.9542079207920786E-2</v>
      </c>
      <c r="J73" s="15">
        <f t="shared" si="5"/>
        <v>3.9542079207920786E-2</v>
      </c>
    </row>
    <row r="74" spans="1:10" s="19" customFormat="1" ht="25.5" hidden="1" x14ac:dyDescent="0.25">
      <c r="A74" s="18" t="s">
        <v>100</v>
      </c>
      <c r="B74" s="14" t="s">
        <v>27</v>
      </c>
      <c r="C74" s="14" t="s">
        <v>74</v>
      </c>
      <c r="D74" s="14" t="s">
        <v>101</v>
      </c>
      <c r="E74" s="14">
        <v>3</v>
      </c>
      <c r="F74" s="14">
        <v>54.3</v>
      </c>
      <c r="G74" s="14">
        <v>40</v>
      </c>
      <c r="H74" s="26"/>
      <c r="I74" s="15">
        <f t="shared" si="4"/>
        <v>6.6298342541436461E-2</v>
      </c>
      <c r="J74" s="15">
        <f t="shared" si="5"/>
        <v>6.6298342541436461E-2</v>
      </c>
    </row>
    <row r="75" spans="1:10" s="19" customFormat="1" ht="82.5" customHeight="1" x14ac:dyDescent="0.25">
      <c r="A75" s="18">
        <v>3</v>
      </c>
      <c r="B75" s="33" t="s">
        <v>149</v>
      </c>
      <c r="C75" s="34"/>
      <c r="D75" s="35"/>
      <c r="E75" s="14" t="s">
        <v>125</v>
      </c>
      <c r="F75" s="14">
        <f>SUM(F76:F87)</f>
        <v>775</v>
      </c>
      <c r="G75" s="14">
        <f>SUM(G76:G87)</f>
        <v>387</v>
      </c>
      <c r="H75" s="29" t="s">
        <v>154</v>
      </c>
      <c r="I75" s="15">
        <f t="shared" si="4"/>
        <v>4.4941935483870966E-2</v>
      </c>
      <c r="J75" s="15" t="s">
        <v>7</v>
      </c>
    </row>
    <row r="76" spans="1:10" s="19" customFormat="1" ht="25.5" hidden="1" x14ac:dyDescent="0.25">
      <c r="A76" s="18" t="s">
        <v>103</v>
      </c>
      <c r="B76" s="20" t="s">
        <v>12</v>
      </c>
      <c r="C76" s="20" t="s">
        <v>13</v>
      </c>
      <c r="D76" s="14">
        <v>56</v>
      </c>
      <c r="E76" s="14">
        <v>2</v>
      </c>
      <c r="F76" s="14">
        <v>61.6</v>
      </c>
      <c r="G76" s="14">
        <v>33</v>
      </c>
      <c r="H76" s="25"/>
      <c r="I76" s="15">
        <f t="shared" si="4"/>
        <v>4.821428571428571E-2</v>
      </c>
      <c r="J76" s="15" t="s">
        <v>7</v>
      </c>
    </row>
    <row r="77" spans="1:10" s="19" customFormat="1" ht="25.5" hidden="1" x14ac:dyDescent="0.25">
      <c r="A77" s="18" t="s">
        <v>104</v>
      </c>
      <c r="B77" s="20" t="s">
        <v>12</v>
      </c>
      <c r="C77" s="20" t="s">
        <v>13</v>
      </c>
      <c r="D77" s="14">
        <v>58</v>
      </c>
      <c r="E77" s="14">
        <v>2</v>
      </c>
      <c r="F77" s="14">
        <v>42.6</v>
      </c>
      <c r="G77" s="14">
        <v>26</v>
      </c>
      <c r="H77" s="25"/>
      <c r="I77" s="15">
        <f t="shared" si="4"/>
        <v>5.4929577464788729E-2</v>
      </c>
      <c r="J77" s="15" t="s">
        <v>7</v>
      </c>
    </row>
    <row r="78" spans="1:10" s="19" customFormat="1" ht="25.5" hidden="1" x14ac:dyDescent="0.25">
      <c r="A78" s="18" t="s">
        <v>105</v>
      </c>
      <c r="B78" s="20" t="s">
        <v>12</v>
      </c>
      <c r="C78" s="20" t="s">
        <v>13</v>
      </c>
      <c r="D78" s="14">
        <v>60</v>
      </c>
      <c r="E78" s="14">
        <v>2</v>
      </c>
      <c r="F78" s="14">
        <v>60.5</v>
      </c>
      <c r="G78" s="14">
        <v>29</v>
      </c>
      <c r="H78" s="25"/>
      <c r="I78" s="15">
        <f t="shared" si="4"/>
        <v>4.3140495867768594E-2</v>
      </c>
      <c r="J78" s="15" t="s">
        <v>7</v>
      </c>
    </row>
    <row r="79" spans="1:10" s="19" customFormat="1" ht="25.5" hidden="1" x14ac:dyDescent="0.25">
      <c r="A79" s="18" t="s">
        <v>106</v>
      </c>
      <c r="B79" s="20" t="s">
        <v>12</v>
      </c>
      <c r="C79" s="20" t="s">
        <v>13</v>
      </c>
      <c r="D79" s="14">
        <v>83</v>
      </c>
      <c r="E79" s="14">
        <v>3</v>
      </c>
      <c r="F79" s="14">
        <v>84.6</v>
      </c>
      <c r="G79" s="14">
        <v>41</v>
      </c>
      <c r="H79" s="25"/>
      <c r="I79" s="15">
        <f t="shared" si="4"/>
        <v>4.3617021276595745E-2</v>
      </c>
      <c r="J79" s="15" t="s">
        <v>7</v>
      </c>
    </row>
    <row r="80" spans="1:10" s="19" customFormat="1" ht="25.5" hidden="1" x14ac:dyDescent="0.25">
      <c r="A80" s="18" t="s">
        <v>107</v>
      </c>
      <c r="B80" s="20" t="s">
        <v>12</v>
      </c>
      <c r="C80" s="20" t="s">
        <v>13</v>
      </c>
      <c r="D80" s="14">
        <v>85</v>
      </c>
      <c r="E80" s="14">
        <v>3</v>
      </c>
      <c r="F80" s="14">
        <v>84.2</v>
      </c>
      <c r="G80" s="14">
        <v>46</v>
      </c>
      <c r="H80" s="25"/>
      <c r="I80" s="15">
        <f t="shared" si="4"/>
        <v>4.9168646080760089E-2</v>
      </c>
      <c r="J80" s="15" t="s">
        <v>7</v>
      </c>
    </row>
    <row r="81" spans="1:10" s="19" customFormat="1" ht="25.5" hidden="1" x14ac:dyDescent="0.25">
      <c r="A81" s="18" t="s">
        <v>108</v>
      </c>
      <c r="B81" s="20" t="s">
        <v>12</v>
      </c>
      <c r="C81" s="20" t="s">
        <v>14</v>
      </c>
      <c r="D81" s="14">
        <v>61</v>
      </c>
      <c r="E81" s="14">
        <v>2</v>
      </c>
      <c r="F81" s="14">
        <v>89.4</v>
      </c>
      <c r="G81" s="14">
        <v>41</v>
      </c>
      <c r="H81" s="25"/>
      <c r="I81" s="15">
        <f t="shared" si="4"/>
        <v>4.1275167785234899E-2</v>
      </c>
      <c r="J81" s="15" t="s">
        <v>7</v>
      </c>
    </row>
    <row r="82" spans="1:10" s="19" customFormat="1" ht="25.5" hidden="1" x14ac:dyDescent="0.25">
      <c r="A82" s="18" t="s">
        <v>109</v>
      </c>
      <c r="B82" s="20" t="s">
        <v>12</v>
      </c>
      <c r="C82" s="20" t="s">
        <v>15</v>
      </c>
      <c r="D82" s="14">
        <v>11</v>
      </c>
      <c r="E82" s="14">
        <v>2</v>
      </c>
      <c r="F82" s="14">
        <v>63.3</v>
      </c>
      <c r="G82" s="14">
        <v>38</v>
      </c>
      <c r="H82" s="25"/>
      <c r="I82" s="15">
        <f t="shared" si="4"/>
        <v>5.4028436018957349E-2</v>
      </c>
      <c r="J82" s="15" t="s">
        <v>7</v>
      </c>
    </row>
    <row r="83" spans="1:10" s="19" customFormat="1" ht="25.5" hidden="1" x14ac:dyDescent="0.25">
      <c r="A83" s="18" t="s">
        <v>110</v>
      </c>
      <c r="B83" s="20" t="s">
        <v>12</v>
      </c>
      <c r="C83" s="20" t="s">
        <v>15</v>
      </c>
      <c r="D83" s="14">
        <v>13</v>
      </c>
      <c r="E83" s="14">
        <v>2</v>
      </c>
      <c r="F83" s="14">
        <v>64</v>
      </c>
      <c r="G83" s="14">
        <v>30</v>
      </c>
      <c r="H83" s="25"/>
      <c r="I83" s="15">
        <f t="shared" si="4"/>
        <v>4.2187499999999996E-2</v>
      </c>
      <c r="J83" s="15" t="s">
        <v>7</v>
      </c>
    </row>
    <row r="84" spans="1:10" s="19" customFormat="1" ht="25.5" hidden="1" x14ac:dyDescent="0.25">
      <c r="A84" s="18" t="s">
        <v>111</v>
      </c>
      <c r="B84" s="20" t="s">
        <v>12</v>
      </c>
      <c r="C84" s="20" t="s">
        <v>15</v>
      </c>
      <c r="D84" s="14">
        <v>26</v>
      </c>
      <c r="E84" s="14">
        <v>2</v>
      </c>
      <c r="F84" s="14">
        <v>64</v>
      </c>
      <c r="G84" s="14">
        <v>30</v>
      </c>
      <c r="H84" s="25"/>
      <c r="I84" s="15">
        <f t="shared" si="4"/>
        <v>4.2187499999999996E-2</v>
      </c>
      <c r="J84" s="15" t="s">
        <v>7</v>
      </c>
    </row>
    <row r="85" spans="1:10" s="19" customFormat="1" ht="25.5" hidden="1" x14ac:dyDescent="0.25">
      <c r="A85" s="18" t="s">
        <v>112</v>
      </c>
      <c r="B85" s="20" t="s">
        <v>12</v>
      </c>
      <c r="C85" s="20" t="s">
        <v>16</v>
      </c>
      <c r="D85" s="14">
        <v>26</v>
      </c>
      <c r="E85" s="14">
        <v>2</v>
      </c>
      <c r="F85" s="14">
        <v>89.4</v>
      </c>
      <c r="G85" s="14">
        <v>44</v>
      </c>
      <c r="H85" s="25"/>
      <c r="I85" s="15">
        <f t="shared" si="4"/>
        <v>4.4295302013422813E-2</v>
      </c>
      <c r="J85" s="15" t="s">
        <v>7</v>
      </c>
    </row>
    <row r="86" spans="1:10" s="19" customFormat="1" ht="25.5" hidden="1" x14ac:dyDescent="0.25">
      <c r="A86" s="18" t="s">
        <v>102</v>
      </c>
      <c r="B86" s="21" t="s">
        <v>113</v>
      </c>
      <c r="C86" s="20" t="s">
        <v>74</v>
      </c>
      <c r="D86" s="14" t="s">
        <v>114</v>
      </c>
      <c r="E86" s="14">
        <v>2</v>
      </c>
      <c r="F86" s="14">
        <v>41</v>
      </c>
      <c r="G86" s="14">
        <v>14</v>
      </c>
      <c r="H86" s="25"/>
      <c r="I86" s="15">
        <f t="shared" si="4"/>
        <v>3.073170731707317E-2</v>
      </c>
      <c r="J86" s="15" t="s">
        <v>7</v>
      </c>
    </row>
    <row r="87" spans="1:10" s="19" customFormat="1" ht="25.5" hidden="1" x14ac:dyDescent="0.25">
      <c r="A87" s="18" t="s">
        <v>115</v>
      </c>
      <c r="B87" s="21" t="s">
        <v>113</v>
      </c>
      <c r="C87" s="20" t="s">
        <v>63</v>
      </c>
      <c r="D87" s="14">
        <v>14</v>
      </c>
      <c r="E87" s="14">
        <v>2</v>
      </c>
      <c r="F87" s="14">
        <v>30.4</v>
      </c>
      <c r="G87" s="14">
        <v>15</v>
      </c>
      <c r="H87" s="26"/>
      <c r="I87" s="15">
        <f t="shared" si="4"/>
        <v>4.4407894736842105E-2</v>
      </c>
      <c r="J87" s="15" t="s">
        <v>7</v>
      </c>
    </row>
    <row r="88" spans="1:10" ht="30" hidden="1" x14ac:dyDescent="0.25">
      <c r="A88" s="8" t="s">
        <v>126</v>
      </c>
      <c r="B88" s="6" t="s">
        <v>12</v>
      </c>
      <c r="C88" s="3" t="s">
        <v>20</v>
      </c>
      <c r="D88" s="1">
        <v>14</v>
      </c>
      <c r="E88" s="1">
        <v>2</v>
      </c>
      <c r="F88" s="1">
        <v>42.7</v>
      </c>
      <c r="G88" s="1">
        <v>15</v>
      </c>
      <c r="H88" s="25"/>
      <c r="I88" s="16">
        <f t="shared" ref="I88:I98" si="6">0.09*G88/F88</f>
        <v>3.1615925058548003E-2</v>
      </c>
      <c r="J88" s="2" t="s">
        <v>7</v>
      </c>
    </row>
    <row r="89" spans="1:10" ht="30" hidden="1" x14ac:dyDescent="0.25">
      <c r="A89" s="9" t="s">
        <v>127</v>
      </c>
      <c r="B89" s="6" t="s">
        <v>12</v>
      </c>
      <c r="C89" s="4" t="s">
        <v>21</v>
      </c>
      <c r="D89" s="1">
        <v>17</v>
      </c>
      <c r="E89" s="1">
        <v>2</v>
      </c>
      <c r="F89" s="1">
        <v>33.799999999999997</v>
      </c>
      <c r="G89" s="1">
        <v>14</v>
      </c>
      <c r="H89" s="25"/>
      <c r="I89" s="16">
        <f t="shared" si="6"/>
        <v>3.7278106508875745E-2</v>
      </c>
      <c r="J89" s="2" t="s">
        <v>7</v>
      </c>
    </row>
    <row r="90" spans="1:10" ht="30" hidden="1" x14ac:dyDescent="0.25">
      <c r="A90" s="8" t="s">
        <v>128</v>
      </c>
      <c r="B90" s="6" t="s">
        <v>12</v>
      </c>
      <c r="C90" s="4" t="s">
        <v>19</v>
      </c>
      <c r="D90" s="1">
        <v>17</v>
      </c>
      <c r="E90" s="1">
        <v>2</v>
      </c>
      <c r="F90" s="1">
        <v>42.2</v>
      </c>
      <c r="G90" s="1">
        <v>19</v>
      </c>
      <c r="H90" s="25"/>
      <c r="I90" s="16">
        <f t="shared" si="6"/>
        <v>4.0521327014218005E-2</v>
      </c>
      <c r="J90" s="2" t="s">
        <v>7</v>
      </c>
    </row>
    <row r="91" spans="1:10" ht="30" hidden="1" x14ac:dyDescent="0.25">
      <c r="A91" s="9" t="s">
        <v>129</v>
      </c>
      <c r="B91" s="6" t="s">
        <v>12</v>
      </c>
      <c r="C91" s="4" t="s">
        <v>19</v>
      </c>
      <c r="D91" s="1">
        <v>15</v>
      </c>
      <c r="E91" s="1">
        <v>2</v>
      </c>
      <c r="F91" s="1">
        <v>36.200000000000003</v>
      </c>
      <c r="G91" s="1">
        <v>21</v>
      </c>
      <c r="H91" s="25"/>
      <c r="I91" s="16">
        <f t="shared" si="6"/>
        <v>5.2209944751381208E-2</v>
      </c>
      <c r="J91" s="2" t="s">
        <v>7</v>
      </c>
    </row>
    <row r="92" spans="1:10" ht="30" hidden="1" x14ac:dyDescent="0.25">
      <c r="A92" s="8" t="s">
        <v>130</v>
      </c>
      <c r="B92" s="6" t="s">
        <v>12</v>
      </c>
      <c r="C92" s="4" t="s">
        <v>17</v>
      </c>
      <c r="D92" s="1">
        <v>26</v>
      </c>
      <c r="E92" s="1">
        <v>2</v>
      </c>
      <c r="F92" s="1">
        <v>38.5</v>
      </c>
      <c r="G92" s="1">
        <v>12</v>
      </c>
      <c r="H92" s="25"/>
      <c r="I92" s="16">
        <f t="shared" si="6"/>
        <v>2.8051948051948054E-2</v>
      </c>
      <c r="J92" s="2" t="s">
        <v>7</v>
      </c>
    </row>
    <row r="93" spans="1:10" ht="30" hidden="1" x14ac:dyDescent="0.25">
      <c r="A93" s="9" t="s">
        <v>131</v>
      </c>
      <c r="B93" s="6" t="s">
        <v>12</v>
      </c>
      <c r="C93" s="4" t="s">
        <v>17</v>
      </c>
      <c r="D93" s="1">
        <v>33</v>
      </c>
      <c r="E93" s="1">
        <v>2</v>
      </c>
      <c r="F93" s="1">
        <v>31.5</v>
      </c>
      <c r="G93" s="1">
        <v>15</v>
      </c>
      <c r="H93" s="25"/>
      <c r="I93" s="16">
        <f t="shared" si="6"/>
        <v>4.2857142857142851E-2</v>
      </c>
      <c r="J93" s="2" t="s">
        <v>7</v>
      </c>
    </row>
    <row r="94" spans="1:10" ht="30" hidden="1" x14ac:dyDescent="0.25">
      <c r="A94" s="8" t="s">
        <v>132</v>
      </c>
      <c r="B94" s="6" t="s">
        <v>12</v>
      </c>
      <c r="C94" s="4" t="s">
        <v>17</v>
      </c>
      <c r="D94" s="1">
        <v>67</v>
      </c>
      <c r="E94" s="1">
        <v>2</v>
      </c>
      <c r="F94" s="1">
        <v>66</v>
      </c>
      <c r="G94" s="1">
        <v>18</v>
      </c>
      <c r="H94" s="25"/>
      <c r="I94" s="16">
        <f t="shared" si="6"/>
        <v>2.4545454545454544E-2</v>
      </c>
      <c r="J94" s="2" t="s">
        <v>7</v>
      </c>
    </row>
    <row r="95" spans="1:10" ht="30" hidden="1" x14ac:dyDescent="0.25">
      <c r="A95" s="9" t="s">
        <v>133</v>
      </c>
      <c r="B95" s="6" t="s">
        <v>12</v>
      </c>
      <c r="C95" s="4" t="s">
        <v>15</v>
      </c>
      <c r="D95" s="1">
        <v>34</v>
      </c>
      <c r="E95" s="1">
        <v>2</v>
      </c>
      <c r="F95" s="1">
        <v>61.3</v>
      </c>
      <c r="G95" s="1">
        <v>26</v>
      </c>
      <c r="H95" s="25"/>
      <c r="I95" s="16">
        <f t="shared" si="6"/>
        <v>3.8172920065252851E-2</v>
      </c>
      <c r="J95" s="2" t="s">
        <v>7</v>
      </c>
    </row>
    <row r="96" spans="1:10" ht="30" hidden="1" x14ac:dyDescent="0.25">
      <c r="A96" s="8" t="s">
        <v>134</v>
      </c>
      <c r="B96" s="6" t="s">
        <v>12</v>
      </c>
      <c r="C96" s="4" t="s">
        <v>14</v>
      </c>
      <c r="D96" s="1">
        <v>18</v>
      </c>
      <c r="E96" s="1">
        <v>2</v>
      </c>
      <c r="F96" s="1">
        <v>48.4</v>
      </c>
      <c r="G96" s="1">
        <v>22</v>
      </c>
      <c r="H96" s="25"/>
      <c r="I96" s="16">
        <f t="shared" si="6"/>
        <v>4.0909090909090909E-2</v>
      </c>
      <c r="J96" s="2" t="s">
        <v>7</v>
      </c>
    </row>
    <row r="97" spans="1:10" ht="30" hidden="1" x14ac:dyDescent="0.25">
      <c r="A97" s="9" t="s">
        <v>135</v>
      </c>
      <c r="B97" s="6" t="s">
        <v>12</v>
      </c>
      <c r="C97" s="4" t="s">
        <v>18</v>
      </c>
      <c r="D97" s="1">
        <v>37</v>
      </c>
      <c r="E97" s="1">
        <v>2</v>
      </c>
      <c r="F97" s="1">
        <v>70.400000000000006</v>
      </c>
      <c r="G97" s="1">
        <v>24</v>
      </c>
      <c r="H97" s="25"/>
      <c r="I97" s="16">
        <f t="shared" si="6"/>
        <v>3.0681818181818182E-2</v>
      </c>
      <c r="J97" s="2" t="s">
        <v>7</v>
      </c>
    </row>
    <row r="98" spans="1:10" ht="30" hidden="1" x14ac:dyDescent="0.25">
      <c r="A98" s="8" t="s">
        <v>136</v>
      </c>
      <c r="B98" s="6" t="s">
        <v>12</v>
      </c>
      <c r="C98" s="4" t="s">
        <v>22</v>
      </c>
      <c r="D98" s="1">
        <v>8</v>
      </c>
      <c r="E98" s="1">
        <v>2</v>
      </c>
      <c r="F98" s="1">
        <v>33.700000000000003</v>
      </c>
      <c r="G98" s="1">
        <v>10</v>
      </c>
      <c r="H98" s="25"/>
      <c r="I98" s="16">
        <f t="shared" si="6"/>
        <v>2.670623145400593E-2</v>
      </c>
      <c r="J98" s="2" t="s">
        <v>7</v>
      </c>
    </row>
    <row r="99" spans="1:10" ht="30" hidden="1" x14ac:dyDescent="0.25">
      <c r="A99" s="9" t="s">
        <v>137</v>
      </c>
      <c r="B99" s="6" t="s">
        <v>12</v>
      </c>
      <c r="C99" s="4" t="s">
        <v>21</v>
      </c>
      <c r="D99" s="1">
        <v>26</v>
      </c>
      <c r="E99" s="1">
        <v>2</v>
      </c>
      <c r="F99" s="1">
        <v>28.2</v>
      </c>
      <c r="G99" s="1">
        <v>10</v>
      </c>
      <c r="H99" s="26"/>
      <c r="I99" s="16">
        <f t="shared" ref="I99:I105" si="7">0.09*G99/F99</f>
        <v>3.1914893617021274E-2</v>
      </c>
      <c r="J99" s="2" t="s">
        <v>7</v>
      </c>
    </row>
    <row r="100" spans="1:10" ht="30" hidden="1" x14ac:dyDescent="0.25">
      <c r="A100" s="8" t="s">
        <v>138</v>
      </c>
      <c r="B100" s="6" t="s">
        <v>12</v>
      </c>
      <c r="C100" s="4" t="s">
        <v>21</v>
      </c>
      <c r="D100" s="1">
        <v>14</v>
      </c>
      <c r="E100" s="1">
        <v>2</v>
      </c>
      <c r="F100" s="1">
        <v>33.799999999999997</v>
      </c>
      <c r="G100" s="1">
        <v>21</v>
      </c>
      <c r="H100" s="1"/>
      <c r="I100" s="16">
        <f t="shared" si="7"/>
        <v>5.5917159763313615E-2</v>
      </c>
      <c r="J100" s="2" t="s">
        <v>7</v>
      </c>
    </row>
    <row r="101" spans="1:10" ht="30" hidden="1" x14ac:dyDescent="0.25">
      <c r="A101" s="9" t="s">
        <v>139</v>
      </c>
      <c r="B101" s="6" t="s">
        <v>12</v>
      </c>
      <c r="C101" s="4" t="s">
        <v>14</v>
      </c>
      <c r="D101" s="1">
        <v>26</v>
      </c>
      <c r="E101" s="1">
        <v>2</v>
      </c>
      <c r="F101" s="1">
        <v>30.5</v>
      </c>
      <c r="G101" s="1">
        <v>17</v>
      </c>
      <c r="H101" s="1"/>
      <c r="I101" s="16">
        <f t="shared" si="7"/>
        <v>5.016393442622951E-2</v>
      </c>
      <c r="J101" s="2" t="s">
        <v>7</v>
      </c>
    </row>
    <row r="102" spans="1:10" ht="30" hidden="1" x14ac:dyDescent="0.25">
      <c r="A102" s="8" t="s">
        <v>140</v>
      </c>
      <c r="B102" s="6" t="s">
        <v>12</v>
      </c>
      <c r="C102" s="4" t="s">
        <v>23</v>
      </c>
      <c r="D102" s="1" t="s">
        <v>24</v>
      </c>
      <c r="E102" s="1">
        <v>2</v>
      </c>
      <c r="F102" s="1">
        <v>42.6</v>
      </c>
      <c r="G102" s="1">
        <v>18</v>
      </c>
      <c r="H102" s="1"/>
      <c r="I102" s="16">
        <f t="shared" si="7"/>
        <v>3.8028169014084505E-2</v>
      </c>
      <c r="J102" s="2" t="s">
        <v>7</v>
      </c>
    </row>
    <row r="103" spans="1:10" ht="30" hidden="1" x14ac:dyDescent="0.25">
      <c r="A103" s="9" t="s">
        <v>141</v>
      </c>
      <c r="B103" s="6" t="s">
        <v>12</v>
      </c>
      <c r="C103" s="4" t="s">
        <v>23</v>
      </c>
      <c r="D103" s="1">
        <v>8</v>
      </c>
      <c r="E103" s="1">
        <v>2</v>
      </c>
      <c r="F103" s="1">
        <v>42.6</v>
      </c>
      <c r="G103" s="1">
        <v>24</v>
      </c>
      <c r="H103" s="1"/>
      <c r="I103" s="16">
        <f t="shared" si="7"/>
        <v>5.0704225352112678E-2</v>
      </c>
      <c r="J103" s="2" t="s">
        <v>7</v>
      </c>
    </row>
    <row r="104" spans="1:10" ht="30" hidden="1" x14ac:dyDescent="0.25">
      <c r="A104" s="8" t="s">
        <v>142</v>
      </c>
      <c r="B104" s="6" t="s">
        <v>12</v>
      </c>
      <c r="C104" s="4" t="s">
        <v>25</v>
      </c>
      <c r="D104" s="1">
        <v>3</v>
      </c>
      <c r="E104" s="1">
        <v>2</v>
      </c>
      <c r="F104" s="1">
        <v>33</v>
      </c>
      <c r="G104" s="1">
        <v>19</v>
      </c>
      <c r="H104" s="1"/>
      <c r="I104" s="16">
        <f t="shared" si="7"/>
        <v>5.1818181818181819E-2</v>
      </c>
      <c r="J104" s="2" t="s">
        <v>7</v>
      </c>
    </row>
    <row r="105" spans="1:10" ht="0.75" customHeight="1" x14ac:dyDescent="0.25">
      <c r="A105" s="9" t="s">
        <v>143</v>
      </c>
      <c r="B105" s="6" t="s">
        <v>12</v>
      </c>
      <c r="C105" s="4" t="s">
        <v>26</v>
      </c>
      <c r="D105" s="1">
        <v>32</v>
      </c>
      <c r="E105" s="1">
        <v>1</v>
      </c>
      <c r="F105" s="1">
        <v>16</v>
      </c>
      <c r="G105" s="1">
        <v>33</v>
      </c>
      <c r="H105" s="1"/>
      <c r="I105" s="16">
        <f t="shared" si="7"/>
        <v>0.18562499999999998</v>
      </c>
      <c r="J105" s="2" t="s">
        <v>7</v>
      </c>
    </row>
    <row r="106" spans="1:10" x14ac:dyDescent="0.25">
      <c r="H106" s="22"/>
    </row>
    <row r="107" spans="1:10" x14ac:dyDescent="0.25">
      <c r="E107" s="24"/>
    </row>
    <row r="109" spans="1:10" x14ac:dyDescent="0.25">
      <c r="E109" s="22"/>
    </row>
  </sheetData>
  <mergeCells count="11">
    <mergeCell ref="H88:H99"/>
    <mergeCell ref="I1:J1"/>
    <mergeCell ref="H2:J2"/>
    <mergeCell ref="H5:H57"/>
    <mergeCell ref="H58:H74"/>
    <mergeCell ref="H75:H87"/>
    <mergeCell ref="A3:J3"/>
    <mergeCell ref="B4:D4"/>
    <mergeCell ref="B5:D5"/>
    <mergeCell ref="B58:D58"/>
    <mergeCell ref="B75:D75"/>
  </mergeCells>
  <pageMargins left="0.7" right="0.7" top="0.75" bottom="0.75" header="0.3" footer="0.3"/>
  <pageSetup paperSize="9" scale="7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2017-07-24T12:09:43Z</cp:lastPrinted>
  <dcterms:created xsi:type="dcterms:W3CDTF">2017-02-22T06:05:02Z</dcterms:created>
  <dcterms:modified xsi:type="dcterms:W3CDTF">2017-07-24T14:27:38Z</dcterms:modified>
</cp:coreProperties>
</file>